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Kpk-1c\общая папка\Общий Отдел\Женя школы\Обнинск школа 2025\меню и налобники\"/>
    </mc:Choice>
  </mc:AlternateContent>
  <bookViews>
    <workbookView xWindow="0" yWindow="0" windowWidth="19530" windowHeight="7215" firstSheet="7" activeTab="14"/>
  </bookViews>
  <sheets>
    <sheet name="05,05" sheetId="19" r:id="rId1"/>
    <sheet name="06,05" sheetId="20" r:id="rId2"/>
    <sheet name="07,05" sheetId="22" r:id="rId3"/>
    <sheet name="12,05" sheetId="4" r:id="rId4"/>
    <sheet name="13,05" sheetId="3" r:id="rId5"/>
    <sheet name="14,05" sheetId="10" r:id="rId6"/>
    <sheet name="15,05" sheetId="9" r:id="rId7"/>
    <sheet name="16,05" sheetId="8" r:id="rId8"/>
    <sheet name="17,05" sheetId="35" r:id="rId9"/>
    <sheet name="19,05" sheetId="11" r:id="rId10"/>
    <sheet name="20,05" sheetId="24" r:id="rId11"/>
    <sheet name="21,05" sheetId="30" r:id="rId12"/>
    <sheet name="22,05" sheetId="25" r:id="rId13"/>
    <sheet name="23,05" sheetId="27" r:id="rId14"/>
    <sheet name="24,05" sheetId="36" r:id="rId15"/>
    <sheet name="26,05" sheetId="32" r:id="rId16"/>
    <sheet name="27,05" sheetId="33" r:id="rId17"/>
    <sheet name="28,05" sheetId="34" r:id="rId18"/>
    <sheet name="29,05" sheetId="16" r:id="rId19"/>
    <sheet name="30,05" sheetId="17" r:id="rId20"/>
    <sheet name="31,05" sheetId="18" r:id="rId2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36" l="1"/>
  <c r="L31" i="36"/>
  <c r="K31" i="36"/>
  <c r="J31" i="36"/>
  <c r="J33" i="36" s="1"/>
  <c r="I31" i="36"/>
  <c r="H31" i="36"/>
  <c r="L30" i="36"/>
  <c r="L33" i="36" s="1"/>
  <c r="K30" i="36"/>
  <c r="K33" i="36" s="1"/>
  <c r="J30" i="36"/>
  <c r="I30" i="36"/>
  <c r="I33" i="36" s="1"/>
  <c r="H30" i="36"/>
  <c r="H33" i="36" s="1"/>
  <c r="F30" i="36"/>
  <c r="F31" i="36" s="1"/>
  <c r="E30" i="36"/>
  <c r="D30" i="36"/>
  <c r="D31" i="36" s="1"/>
  <c r="C30" i="36"/>
  <c r="B30" i="36"/>
  <c r="G28" i="36"/>
  <c r="M19" i="36"/>
  <c r="E19" i="36"/>
  <c r="D19" i="36"/>
  <c r="L16" i="36"/>
  <c r="L19" i="36" s="1"/>
  <c r="K16" i="36"/>
  <c r="K19" i="36" s="1"/>
  <c r="J16" i="36"/>
  <c r="J19" i="36" s="1"/>
  <c r="I16" i="36"/>
  <c r="I19" i="36" s="1"/>
  <c r="H16" i="36"/>
  <c r="H19" i="36" s="1"/>
  <c r="G16" i="36"/>
  <c r="G19" i="36" s="1"/>
  <c r="F16" i="36"/>
  <c r="F19" i="36" s="1"/>
  <c r="E16" i="36"/>
  <c r="D16" i="36"/>
  <c r="C16" i="36"/>
  <c r="B16" i="36"/>
  <c r="M33" i="35"/>
  <c r="L31" i="35"/>
  <c r="K31" i="35"/>
  <c r="J31" i="35"/>
  <c r="J33" i="35" s="1"/>
  <c r="I31" i="35"/>
  <c r="H31" i="35"/>
  <c r="L30" i="35"/>
  <c r="L33" i="35" s="1"/>
  <c r="K30" i="35"/>
  <c r="K33" i="35" s="1"/>
  <c r="J30" i="35"/>
  <c r="I30" i="35"/>
  <c r="I33" i="35" s="1"/>
  <c r="H30" i="35"/>
  <c r="H33" i="35" s="1"/>
  <c r="F30" i="35"/>
  <c r="F31" i="35" s="1"/>
  <c r="E30" i="35"/>
  <c r="D30" i="35"/>
  <c r="D31" i="35" s="1"/>
  <c r="D33" i="35" s="1"/>
  <c r="C30" i="35"/>
  <c r="B30" i="35"/>
  <c r="G28" i="35"/>
  <c r="G30" i="35" s="1"/>
  <c r="M19" i="35"/>
  <c r="E19" i="35"/>
  <c r="D19" i="35"/>
  <c r="L16" i="35"/>
  <c r="L19" i="35" s="1"/>
  <c r="K16" i="35"/>
  <c r="K19" i="35" s="1"/>
  <c r="J16" i="35"/>
  <c r="J19" i="35" s="1"/>
  <c r="I16" i="35"/>
  <c r="I19" i="35" s="1"/>
  <c r="H16" i="35"/>
  <c r="H19" i="35" s="1"/>
  <c r="G16" i="35"/>
  <c r="G19" i="35" s="1"/>
  <c r="F16" i="35"/>
  <c r="F19" i="35" s="1"/>
  <c r="E16" i="35"/>
  <c r="D16" i="35"/>
  <c r="C16" i="35"/>
  <c r="B16" i="35"/>
  <c r="D33" i="36" l="1"/>
  <c r="G30" i="36"/>
  <c r="F33" i="36"/>
  <c r="E31" i="36"/>
  <c r="E33" i="36" s="1"/>
  <c r="F33" i="35"/>
  <c r="E31" i="35"/>
  <c r="E33" i="35" s="1"/>
  <c r="G31" i="35"/>
  <c r="G33" i="35" s="1"/>
  <c r="M34" i="34"/>
  <c r="L32" i="34"/>
  <c r="K32" i="34"/>
  <c r="K34" i="34" s="1"/>
  <c r="J32" i="34"/>
  <c r="I32" i="34"/>
  <c r="H32" i="34"/>
  <c r="L31" i="34"/>
  <c r="L34" i="34" s="1"/>
  <c r="K31" i="34"/>
  <c r="J31" i="34"/>
  <c r="J34" i="34" s="1"/>
  <c r="I31" i="34"/>
  <c r="I34" i="34" s="1"/>
  <c r="H31" i="34"/>
  <c r="H34" i="34" s="1"/>
  <c r="F31" i="34"/>
  <c r="F32" i="34" s="1"/>
  <c r="E31" i="34"/>
  <c r="E32" i="34" s="1"/>
  <c r="D31" i="34"/>
  <c r="D32" i="34" s="1"/>
  <c r="C31" i="34"/>
  <c r="B31" i="34"/>
  <c r="G29" i="34"/>
  <c r="M20" i="34"/>
  <c r="E20" i="34"/>
  <c r="D20" i="34"/>
  <c r="L16" i="34"/>
  <c r="L20" i="34" s="1"/>
  <c r="K16" i="34"/>
  <c r="K20" i="34" s="1"/>
  <c r="J16" i="34"/>
  <c r="J20" i="34" s="1"/>
  <c r="I16" i="34"/>
  <c r="I20" i="34" s="1"/>
  <c r="H16" i="34"/>
  <c r="H20" i="34" s="1"/>
  <c r="G16" i="34"/>
  <c r="G20" i="34" s="1"/>
  <c r="F16" i="34"/>
  <c r="F20" i="34" s="1"/>
  <c r="E16" i="34"/>
  <c r="D16" i="34"/>
  <c r="M32" i="33"/>
  <c r="L29" i="33"/>
  <c r="K29" i="33"/>
  <c r="J29" i="33"/>
  <c r="I29" i="33"/>
  <c r="H29" i="33"/>
  <c r="F29" i="33"/>
  <c r="F30" i="33" s="1"/>
  <c r="E29" i="33"/>
  <c r="E30" i="33" s="1"/>
  <c r="D29" i="33"/>
  <c r="D30" i="33" s="1"/>
  <c r="C29" i="33"/>
  <c r="C30" i="33" s="1"/>
  <c r="B29" i="33"/>
  <c r="B30" i="33" s="1"/>
  <c r="G27" i="33"/>
  <c r="G29" i="33" s="1"/>
  <c r="M19" i="33"/>
  <c r="F19" i="33"/>
  <c r="E19" i="33"/>
  <c r="D19" i="33"/>
  <c r="L15" i="33"/>
  <c r="L19" i="33" s="1"/>
  <c r="K15" i="33"/>
  <c r="K19" i="33" s="1"/>
  <c r="J15" i="33"/>
  <c r="J19" i="33" s="1"/>
  <c r="I15" i="33"/>
  <c r="I19" i="33" s="1"/>
  <c r="H15" i="33"/>
  <c r="H30" i="33" s="1"/>
  <c r="F15" i="33"/>
  <c r="E15" i="33"/>
  <c r="D15" i="33"/>
  <c r="G13" i="33"/>
  <c r="G15" i="33" s="1"/>
  <c r="F31" i="32"/>
  <c r="E31" i="32"/>
  <c r="D31" i="32"/>
  <c r="L30" i="32"/>
  <c r="L31" i="32" s="1"/>
  <c r="K30" i="32"/>
  <c r="K31" i="32" s="1"/>
  <c r="J30" i="32"/>
  <c r="J31" i="32" s="1"/>
  <c r="I30" i="32"/>
  <c r="I31" i="32" s="1"/>
  <c r="H30" i="32"/>
  <c r="H31" i="32" s="1"/>
  <c r="F30" i="32"/>
  <c r="E30" i="32"/>
  <c r="D30" i="32"/>
  <c r="C30" i="32"/>
  <c r="B30" i="32"/>
  <c r="G28" i="32"/>
  <c r="G27" i="32"/>
  <c r="G30" i="32" s="1"/>
  <c r="L16" i="32"/>
  <c r="K16" i="32"/>
  <c r="J16" i="32"/>
  <c r="I16" i="32"/>
  <c r="H16" i="32"/>
  <c r="G16" i="32"/>
  <c r="F16" i="32"/>
  <c r="E16" i="32"/>
  <c r="D16" i="32"/>
  <c r="C16" i="32"/>
  <c r="B16" i="32"/>
  <c r="F31" i="27"/>
  <c r="E31" i="27"/>
  <c r="D31" i="27"/>
  <c r="L30" i="27"/>
  <c r="L31" i="27" s="1"/>
  <c r="K30" i="27"/>
  <c r="K31" i="27" s="1"/>
  <c r="J30" i="27"/>
  <c r="J31" i="27" s="1"/>
  <c r="I30" i="27"/>
  <c r="I31" i="27" s="1"/>
  <c r="H30" i="27"/>
  <c r="H31" i="27" s="1"/>
  <c r="F30" i="27"/>
  <c r="E30" i="27"/>
  <c r="D30" i="27"/>
  <c r="C30" i="27"/>
  <c r="B30" i="27"/>
  <c r="G28" i="27"/>
  <c r="G30" i="27" s="1"/>
  <c r="L16" i="27"/>
  <c r="K16" i="27"/>
  <c r="J16" i="27"/>
  <c r="I16" i="27"/>
  <c r="H16" i="27"/>
  <c r="F16" i="27"/>
  <c r="E16" i="27"/>
  <c r="D16" i="27"/>
  <c r="C16" i="27"/>
  <c r="B16" i="27"/>
  <c r="G14" i="27"/>
  <c r="G16" i="27" s="1"/>
  <c r="L32" i="25"/>
  <c r="F32" i="25"/>
  <c r="E32" i="25"/>
  <c r="D32" i="25"/>
  <c r="L31" i="25"/>
  <c r="K31" i="25"/>
  <c r="K32" i="25" s="1"/>
  <c r="J31" i="25"/>
  <c r="J32" i="25" s="1"/>
  <c r="I31" i="25"/>
  <c r="I32" i="25" s="1"/>
  <c r="H31" i="25"/>
  <c r="H32" i="25" s="1"/>
  <c r="G31" i="25"/>
  <c r="F31" i="25"/>
  <c r="E31" i="25"/>
  <c r="D31" i="25"/>
  <c r="C31" i="25"/>
  <c r="B31" i="25"/>
  <c r="G29" i="25"/>
  <c r="G32" i="25" s="1"/>
  <c r="L16" i="25"/>
  <c r="K16" i="25"/>
  <c r="J16" i="25"/>
  <c r="I16" i="25"/>
  <c r="H16" i="25"/>
  <c r="F16" i="25"/>
  <c r="E16" i="25"/>
  <c r="D16" i="25"/>
  <c r="G13" i="25"/>
  <c r="G16" i="25" s="1"/>
  <c r="L32" i="30"/>
  <c r="F32" i="30"/>
  <c r="E32" i="30"/>
  <c r="D32" i="30"/>
  <c r="L31" i="30"/>
  <c r="K31" i="30"/>
  <c r="K32" i="30" s="1"/>
  <c r="J31" i="30"/>
  <c r="J32" i="30" s="1"/>
  <c r="I31" i="30"/>
  <c r="I32" i="30" s="1"/>
  <c r="H31" i="30"/>
  <c r="H32" i="30" s="1"/>
  <c r="G31" i="30"/>
  <c r="F31" i="30"/>
  <c r="E31" i="30"/>
  <c r="D31" i="30"/>
  <c r="C31" i="30"/>
  <c r="B31" i="30"/>
  <c r="G29" i="30"/>
  <c r="G32" i="30" s="1"/>
  <c r="L16" i="30"/>
  <c r="K16" i="30"/>
  <c r="J16" i="30"/>
  <c r="I16" i="30"/>
  <c r="H16" i="30"/>
  <c r="F16" i="30"/>
  <c r="E16" i="30"/>
  <c r="D16" i="30"/>
  <c r="G14" i="30"/>
  <c r="G16" i="30" s="1"/>
  <c r="L31" i="24"/>
  <c r="K31" i="24"/>
  <c r="J31" i="24"/>
  <c r="I31" i="24"/>
  <c r="H31" i="24"/>
  <c r="F31" i="24"/>
  <c r="E31" i="24"/>
  <c r="D31" i="24"/>
  <c r="G29" i="24"/>
  <c r="G31" i="24" s="1"/>
  <c r="L16" i="24"/>
  <c r="K16" i="24"/>
  <c r="J16" i="24"/>
  <c r="I16" i="24"/>
  <c r="H16" i="24"/>
  <c r="G16" i="24"/>
  <c r="F16" i="24"/>
  <c r="E16" i="24"/>
  <c r="D16" i="24"/>
  <c r="C16" i="24"/>
  <c r="B16" i="24"/>
  <c r="F30" i="11"/>
  <c r="L29" i="11"/>
  <c r="L30" i="11" s="1"/>
  <c r="K29" i="11"/>
  <c r="K30" i="11" s="1"/>
  <c r="J29" i="11"/>
  <c r="J30" i="11" s="1"/>
  <c r="I29" i="11"/>
  <c r="I30" i="11" s="1"/>
  <c r="H29" i="11"/>
  <c r="H30" i="11" s="1"/>
  <c r="F29" i="11"/>
  <c r="E29" i="11"/>
  <c r="E30" i="11" s="1"/>
  <c r="D29" i="11"/>
  <c r="D30" i="11" s="1"/>
  <c r="G27" i="11"/>
  <c r="G29" i="11" s="1"/>
  <c r="L16" i="11"/>
  <c r="K16" i="11"/>
  <c r="J16" i="11"/>
  <c r="I16" i="11"/>
  <c r="H16" i="11"/>
  <c r="F16" i="11"/>
  <c r="E16" i="11"/>
  <c r="D16" i="11"/>
  <c r="G13" i="11"/>
  <c r="G12" i="11"/>
  <c r="G16" i="11" s="1"/>
  <c r="F30" i="8"/>
  <c r="E30" i="8"/>
  <c r="D30" i="8"/>
  <c r="L29" i="8"/>
  <c r="L30" i="8" s="1"/>
  <c r="K29" i="8"/>
  <c r="K30" i="8" s="1"/>
  <c r="J29" i="8"/>
  <c r="J30" i="8" s="1"/>
  <c r="I29" i="8"/>
  <c r="I30" i="8" s="1"/>
  <c r="H29" i="8"/>
  <c r="H30" i="8" s="1"/>
  <c r="F29" i="8"/>
  <c r="E29" i="8"/>
  <c r="D29" i="8"/>
  <c r="C29" i="8"/>
  <c r="B29" i="8"/>
  <c r="G27" i="8"/>
  <c r="G24" i="8"/>
  <c r="G29" i="8" s="1"/>
  <c r="L16" i="8"/>
  <c r="K16" i="8"/>
  <c r="J16" i="8"/>
  <c r="I16" i="8"/>
  <c r="H16" i="8"/>
  <c r="F16" i="8"/>
  <c r="E16" i="8"/>
  <c r="D16" i="8"/>
  <c r="C16" i="8"/>
  <c r="B16" i="8"/>
  <c r="G13" i="8"/>
  <c r="G12" i="8"/>
  <c r="G16" i="8" s="1"/>
  <c r="F29" i="9"/>
  <c r="E29" i="9"/>
  <c r="D29" i="9"/>
  <c r="L28" i="9"/>
  <c r="L29" i="9" s="1"/>
  <c r="K28" i="9"/>
  <c r="K29" i="9" s="1"/>
  <c r="J28" i="9"/>
  <c r="J29" i="9" s="1"/>
  <c r="I28" i="9"/>
  <c r="I29" i="9" s="1"/>
  <c r="H28" i="9"/>
  <c r="H29" i="9" s="1"/>
  <c r="F28" i="9"/>
  <c r="E28" i="9"/>
  <c r="D28" i="9"/>
  <c r="C28" i="9"/>
  <c r="B28" i="9"/>
  <c r="G26" i="9"/>
  <c r="G28" i="9" s="1"/>
  <c r="L16" i="9"/>
  <c r="K16" i="9"/>
  <c r="J16" i="9"/>
  <c r="I16" i="9"/>
  <c r="H16" i="9"/>
  <c r="F16" i="9"/>
  <c r="E16" i="9"/>
  <c r="D16" i="9"/>
  <c r="C16" i="9"/>
  <c r="B16" i="9"/>
  <c r="G12" i="9"/>
  <c r="G16" i="9" s="1"/>
  <c r="F32" i="10"/>
  <c r="E32" i="10"/>
  <c r="D32" i="10"/>
  <c r="L31" i="10"/>
  <c r="L32" i="10" s="1"/>
  <c r="K31" i="10"/>
  <c r="K32" i="10" s="1"/>
  <c r="J31" i="10"/>
  <c r="J32" i="10" s="1"/>
  <c r="I31" i="10"/>
  <c r="I32" i="10" s="1"/>
  <c r="H31" i="10"/>
  <c r="H32" i="10" s="1"/>
  <c r="F31" i="10"/>
  <c r="E31" i="10"/>
  <c r="D31" i="10"/>
  <c r="C31" i="10"/>
  <c r="B31" i="10"/>
  <c r="G29" i="10"/>
  <c r="G28" i="10"/>
  <c r="G31" i="10" s="1"/>
  <c r="G32" i="10" s="1"/>
  <c r="L17" i="10"/>
  <c r="K17" i="10"/>
  <c r="J17" i="10"/>
  <c r="I17" i="10"/>
  <c r="H17" i="10"/>
  <c r="G17" i="10"/>
  <c r="F17" i="10"/>
  <c r="E17" i="10"/>
  <c r="D17" i="10"/>
  <c r="C17" i="10"/>
  <c r="B17" i="10"/>
  <c r="F32" i="3"/>
  <c r="E32" i="3"/>
  <c r="D32" i="3"/>
  <c r="L31" i="3"/>
  <c r="L32" i="3" s="1"/>
  <c r="K31" i="3"/>
  <c r="K32" i="3" s="1"/>
  <c r="J31" i="3"/>
  <c r="J32" i="3" s="1"/>
  <c r="I31" i="3"/>
  <c r="I32" i="3" s="1"/>
  <c r="H31" i="3"/>
  <c r="H32" i="3" s="1"/>
  <c r="F31" i="3"/>
  <c r="E31" i="3"/>
  <c r="D31" i="3"/>
  <c r="G29" i="3"/>
  <c r="G31" i="3" s="1"/>
  <c r="G32" i="3" s="1"/>
  <c r="L16" i="3"/>
  <c r="K16" i="3"/>
  <c r="J16" i="3"/>
  <c r="I16" i="3"/>
  <c r="H16" i="3"/>
  <c r="G16" i="3"/>
  <c r="F16" i="3"/>
  <c r="E16" i="3"/>
  <c r="D16" i="3"/>
  <c r="F31" i="4"/>
  <c r="E31" i="4"/>
  <c r="D31" i="4"/>
  <c r="L30" i="4"/>
  <c r="L31" i="4" s="1"/>
  <c r="K30" i="4"/>
  <c r="K31" i="4" s="1"/>
  <c r="J30" i="4"/>
  <c r="J31" i="4" s="1"/>
  <c r="I30" i="4"/>
  <c r="I31" i="4" s="1"/>
  <c r="H30" i="4"/>
  <c r="H31" i="4" s="1"/>
  <c r="F30" i="4"/>
  <c r="E30" i="4"/>
  <c r="D30" i="4"/>
  <c r="C30" i="4"/>
  <c r="B30" i="4"/>
  <c r="G28" i="4"/>
  <c r="G27" i="4"/>
  <c r="G30" i="4" s="1"/>
  <c r="L16" i="4"/>
  <c r="K16" i="4"/>
  <c r="J16" i="4"/>
  <c r="I16" i="4"/>
  <c r="H16" i="4"/>
  <c r="G16" i="4"/>
  <c r="F16" i="4"/>
  <c r="E16" i="4"/>
  <c r="D16" i="4"/>
  <c r="C16" i="4"/>
  <c r="B16" i="4"/>
  <c r="F31" i="22"/>
  <c r="E31" i="22"/>
  <c r="D31" i="22"/>
  <c r="L30" i="22"/>
  <c r="L31" i="22" s="1"/>
  <c r="K30" i="22"/>
  <c r="K31" i="22" s="1"/>
  <c r="J30" i="22"/>
  <c r="J31" i="22" s="1"/>
  <c r="I30" i="22"/>
  <c r="I31" i="22" s="1"/>
  <c r="H30" i="22"/>
  <c r="H31" i="22" s="1"/>
  <c r="F30" i="22"/>
  <c r="E30" i="22"/>
  <c r="D30" i="22"/>
  <c r="C30" i="22"/>
  <c r="B30" i="22"/>
  <c r="G28" i="22"/>
  <c r="G30" i="22" s="1"/>
  <c r="L16" i="22"/>
  <c r="K16" i="22"/>
  <c r="J16" i="22"/>
  <c r="I16" i="22"/>
  <c r="H16" i="22"/>
  <c r="F16" i="22"/>
  <c r="E16" i="22"/>
  <c r="D16" i="22"/>
  <c r="C16" i="22"/>
  <c r="B16" i="22"/>
  <c r="G15" i="22"/>
  <c r="G13" i="22"/>
  <c r="G16" i="22" s="1"/>
  <c r="F31" i="20"/>
  <c r="E31" i="20"/>
  <c r="D31" i="20"/>
  <c r="L30" i="20"/>
  <c r="L31" i="20" s="1"/>
  <c r="K30" i="20"/>
  <c r="K31" i="20" s="1"/>
  <c r="J30" i="20"/>
  <c r="J31" i="20" s="1"/>
  <c r="I30" i="20"/>
  <c r="I31" i="20" s="1"/>
  <c r="H30" i="20"/>
  <c r="H31" i="20" s="1"/>
  <c r="F30" i="20"/>
  <c r="E30" i="20"/>
  <c r="D30" i="20"/>
  <c r="C30" i="20"/>
  <c r="B30" i="20"/>
  <c r="G28" i="20"/>
  <c r="G30" i="20" s="1"/>
  <c r="L16" i="20"/>
  <c r="K16" i="20"/>
  <c r="J16" i="20"/>
  <c r="I16" i="20"/>
  <c r="H16" i="20"/>
  <c r="G16" i="20"/>
  <c r="F16" i="20"/>
  <c r="E16" i="20"/>
  <c r="D16" i="20"/>
  <c r="C16" i="20"/>
  <c r="B16" i="20"/>
  <c r="L29" i="19"/>
  <c r="L30" i="19" s="1"/>
  <c r="K29" i="19"/>
  <c r="K30" i="19" s="1"/>
  <c r="J29" i="19"/>
  <c r="J30" i="19" s="1"/>
  <c r="I29" i="19"/>
  <c r="I30" i="19" s="1"/>
  <c r="H29" i="19"/>
  <c r="F29" i="19"/>
  <c r="F30" i="19" s="1"/>
  <c r="E29" i="19"/>
  <c r="E30" i="19" s="1"/>
  <c r="D29" i="19"/>
  <c r="D30" i="19" s="1"/>
  <c r="G27" i="19"/>
  <c r="G26" i="19"/>
  <c r="G29" i="19" s="1"/>
  <c r="L16" i="19"/>
  <c r="L19" i="19" s="1"/>
  <c r="K16" i="19"/>
  <c r="K19" i="19" s="1"/>
  <c r="J16" i="19"/>
  <c r="J19" i="19" s="1"/>
  <c r="I16" i="19"/>
  <c r="I19" i="19" s="1"/>
  <c r="H16" i="19"/>
  <c r="H19" i="19" s="1"/>
  <c r="F16" i="19"/>
  <c r="F19" i="19" s="1"/>
  <c r="E16" i="19"/>
  <c r="E19" i="19" s="1"/>
  <c r="D16" i="19"/>
  <c r="D19" i="19" s="1"/>
  <c r="G12" i="19"/>
  <c r="G16" i="19" s="1"/>
  <c r="M32" i="19"/>
  <c r="M19" i="19"/>
  <c r="F31" i="18"/>
  <c r="E31" i="18"/>
  <c r="D31" i="18"/>
  <c r="L30" i="18"/>
  <c r="L31" i="18" s="1"/>
  <c r="K30" i="18"/>
  <c r="J30" i="18"/>
  <c r="I30" i="18"/>
  <c r="I31" i="18" s="1"/>
  <c r="H30" i="18"/>
  <c r="H31" i="18" s="1"/>
  <c r="F30" i="18"/>
  <c r="E30" i="18"/>
  <c r="D30" i="18"/>
  <c r="C30" i="18"/>
  <c r="B30" i="18"/>
  <c r="G28" i="18"/>
  <c r="G30" i="18" s="1"/>
  <c r="L16" i="18"/>
  <c r="K16" i="18"/>
  <c r="J16" i="18"/>
  <c r="I16" i="18"/>
  <c r="H16" i="18"/>
  <c r="G16" i="18"/>
  <c r="F16" i="18"/>
  <c r="E16" i="18"/>
  <c r="E19" i="18" s="1"/>
  <c r="D16" i="18"/>
  <c r="D19" i="18" s="1"/>
  <c r="C16" i="18"/>
  <c r="B16" i="18"/>
  <c r="M33" i="18"/>
  <c r="M19" i="18"/>
  <c r="F19" i="18"/>
  <c r="L19" i="18"/>
  <c r="K19" i="18"/>
  <c r="J19" i="18"/>
  <c r="I19" i="18"/>
  <c r="H19" i="18"/>
  <c r="G19" i="18"/>
  <c r="F31" i="17"/>
  <c r="E31" i="17"/>
  <c r="D31" i="17"/>
  <c r="L30" i="17"/>
  <c r="L31" i="17" s="1"/>
  <c r="K30" i="17"/>
  <c r="K31" i="17" s="1"/>
  <c r="J30" i="17"/>
  <c r="J31" i="17" s="1"/>
  <c r="I30" i="17"/>
  <c r="I31" i="17" s="1"/>
  <c r="H30" i="17"/>
  <c r="H31" i="17" s="1"/>
  <c r="F30" i="17"/>
  <c r="E30" i="17"/>
  <c r="D30" i="17"/>
  <c r="C30" i="17"/>
  <c r="G28" i="17"/>
  <c r="G27" i="17"/>
  <c r="G25" i="17"/>
  <c r="G30" i="17" s="1"/>
  <c r="L16" i="17"/>
  <c r="K16" i="17"/>
  <c r="J16" i="17"/>
  <c r="I16" i="17"/>
  <c r="I19" i="17" s="1"/>
  <c r="H16" i="17"/>
  <c r="H19" i="17" s="1"/>
  <c r="F16" i="17"/>
  <c r="E16" i="17"/>
  <c r="D16" i="17"/>
  <c r="C16" i="17"/>
  <c r="B16" i="17"/>
  <c r="G13" i="17"/>
  <c r="G12" i="17"/>
  <c r="G16" i="17" s="1"/>
  <c r="M33" i="17"/>
  <c r="M19" i="17"/>
  <c r="F19" i="17"/>
  <c r="E19" i="17"/>
  <c r="D19" i="17"/>
  <c r="L19" i="17"/>
  <c r="J19" i="17"/>
  <c r="L30" i="16"/>
  <c r="L31" i="16" s="1"/>
  <c r="K30" i="16"/>
  <c r="K31" i="16" s="1"/>
  <c r="J30" i="16"/>
  <c r="J31" i="16" s="1"/>
  <c r="I30" i="16"/>
  <c r="I31" i="16" s="1"/>
  <c r="H30" i="16"/>
  <c r="H31" i="16" s="1"/>
  <c r="F30" i="16"/>
  <c r="F31" i="16" s="1"/>
  <c r="E30" i="16"/>
  <c r="E31" i="16" s="1"/>
  <c r="D30" i="16"/>
  <c r="D31" i="16" s="1"/>
  <c r="C30" i="16"/>
  <c r="B30" i="16"/>
  <c r="G28" i="16"/>
  <c r="G30" i="16" s="1"/>
  <c r="L16" i="16"/>
  <c r="K16" i="16"/>
  <c r="K20" i="16" s="1"/>
  <c r="J16" i="16"/>
  <c r="I16" i="16"/>
  <c r="I20" i="16" s="1"/>
  <c r="H16" i="16"/>
  <c r="F16" i="16"/>
  <c r="F20" i="16" s="1"/>
  <c r="E16" i="16"/>
  <c r="D16" i="16"/>
  <c r="C16" i="16"/>
  <c r="B16" i="16"/>
  <c r="G12" i="16"/>
  <c r="G16" i="16" s="1"/>
  <c r="M33" i="16"/>
  <c r="M20" i="16"/>
  <c r="E20" i="16"/>
  <c r="D20" i="16"/>
  <c r="L20" i="16"/>
  <c r="J20" i="16"/>
  <c r="H20" i="16"/>
  <c r="G31" i="36" l="1"/>
  <c r="G33" i="36" s="1"/>
  <c r="D34" i="34"/>
  <c r="G31" i="34"/>
  <c r="G32" i="34" s="1"/>
  <c r="E34" i="34"/>
  <c r="F34" i="34"/>
  <c r="H32" i="33"/>
  <c r="G19" i="33"/>
  <c r="G30" i="33"/>
  <c r="G32" i="33"/>
  <c r="I30" i="33"/>
  <c r="I32" i="33" s="1"/>
  <c r="J30" i="33"/>
  <c r="J32" i="33" s="1"/>
  <c r="K30" i="33"/>
  <c r="K32" i="33" s="1"/>
  <c r="L30" i="33"/>
  <c r="L32" i="33" s="1"/>
  <c r="D32" i="33"/>
  <c r="E32" i="33"/>
  <c r="F32" i="33"/>
  <c r="H19" i="33"/>
  <c r="G31" i="32"/>
  <c r="G31" i="27"/>
  <c r="G30" i="11"/>
  <c r="G30" i="8"/>
  <c r="G29" i="9"/>
  <c r="G31" i="4"/>
  <c r="G31" i="22"/>
  <c r="G31" i="20"/>
  <c r="I32" i="19"/>
  <c r="G30" i="19"/>
  <c r="J32" i="19"/>
  <c r="H30" i="19"/>
  <c r="H32" i="19" s="1"/>
  <c r="K32" i="19"/>
  <c r="L32" i="19"/>
  <c r="G19" i="19"/>
  <c r="D32" i="19"/>
  <c r="E32" i="19"/>
  <c r="F32" i="19"/>
  <c r="H33" i="18"/>
  <c r="I33" i="18"/>
  <c r="L33" i="18"/>
  <c r="J31" i="18"/>
  <c r="J33" i="18" s="1"/>
  <c r="K31" i="18"/>
  <c r="K33" i="18" s="1"/>
  <c r="G31" i="18"/>
  <c r="F33" i="18"/>
  <c r="G33" i="18"/>
  <c r="E33" i="18"/>
  <c r="D33" i="18"/>
  <c r="G31" i="17"/>
  <c r="I33" i="17"/>
  <c r="G19" i="17"/>
  <c r="G33" i="17"/>
  <c r="K33" i="17"/>
  <c r="H33" i="17"/>
  <c r="J33" i="17"/>
  <c r="K19" i="17"/>
  <c r="L33" i="17"/>
  <c r="E33" i="17"/>
  <c r="D33" i="17"/>
  <c r="F33" i="17"/>
  <c r="G31" i="16"/>
  <c r="J33" i="16"/>
  <c r="I33" i="16"/>
  <c r="H33" i="16"/>
  <c r="G33" i="16"/>
  <c r="L33" i="16"/>
  <c r="G20" i="16"/>
  <c r="D33" i="16"/>
  <c r="F33" i="16"/>
  <c r="E33" i="16"/>
  <c r="M33" i="32"/>
  <c r="L33" i="32"/>
  <c r="K33" i="32"/>
  <c r="J33" i="32"/>
  <c r="I33" i="32"/>
  <c r="H33" i="32"/>
  <c r="G33" i="32"/>
  <c r="F33" i="32"/>
  <c r="E33" i="32"/>
  <c r="D33" i="32"/>
  <c r="M19" i="32"/>
  <c r="L19" i="32"/>
  <c r="K19" i="32"/>
  <c r="J19" i="32"/>
  <c r="I19" i="32"/>
  <c r="H19" i="32"/>
  <c r="G19" i="32"/>
  <c r="F19" i="32"/>
  <c r="E19" i="32"/>
  <c r="D19" i="32"/>
  <c r="G34" i="34" l="1"/>
  <c r="G32" i="19"/>
  <c r="K33" i="16"/>
  <c r="M32" i="11"/>
  <c r="L32" i="11"/>
  <c r="K32" i="11"/>
  <c r="J32" i="11"/>
  <c r="I32" i="11"/>
  <c r="H32" i="11"/>
  <c r="G32" i="11"/>
  <c r="F32" i="11"/>
  <c r="E32" i="11"/>
  <c r="D32" i="11"/>
  <c r="M19" i="11"/>
  <c r="L19" i="11"/>
  <c r="K19" i="11"/>
  <c r="J19" i="11"/>
  <c r="I19" i="11"/>
  <c r="H19" i="11"/>
  <c r="G19" i="11"/>
  <c r="F19" i="11"/>
  <c r="E19" i="11"/>
  <c r="D19" i="11"/>
  <c r="M33" i="4"/>
  <c r="L33" i="4"/>
  <c r="K33" i="4"/>
  <c r="J33" i="4"/>
  <c r="I33" i="4"/>
  <c r="H33" i="4"/>
  <c r="G33" i="4"/>
  <c r="F33" i="4"/>
  <c r="E33" i="4"/>
  <c r="D33" i="4"/>
  <c r="M19" i="4"/>
  <c r="L19" i="4"/>
  <c r="K19" i="4"/>
  <c r="J19" i="4"/>
  <c r="I19" i="4"/>
  <c r="H19" i="4"/>
  <c r="G19" i="4"/>
  <c r="F19" i="4"/>
  <c r="E19" i="4"/>
  <c r="D19" i="4"/>
  <c r="M34" i="30" l="1"/>
  <c r="L34" i="30"/>
  <c r="K34" i="30"/>
  <c r="J34" i="30"/>
  <c r="I34" i="30"/>
  <c r="H34" i="30"/>
  <c r="G34" i="30"/>
  <c r="F34" i="30"/>
  <c r="E34" i="30"/>
  <c r="D34" i="30"/>
  <c r="M20" i="30"/>
  <c r="L20" i="30"/>
  <c r="K20" i="30"/>
  <c r="J20" i="30"/>
  <c r="I20" i="30"/>
  <c r="H20" i="30"/>
  <c r="G20" i="30"/>
  <c r="F20" i="30"/>
  <c r="E20" i="30"/>
  <c r="D20" i="30"/>
  <c r="M33" i="27"/>
  <c r="L33" i="27"/>
  <c r="K33" i="27"/>
  <c r="J33" i="27"/>
  <c r="I33" i="27"/>
  <c r="H33" i="27"/>
  <c r="G33" i="27"/>
  <c r="F33" i="27"/>
  <c r="E33" i="27"/>
  <c r="D33" i="27"/>
  <c r="M20" i="27"/>
  <c r="L20" i="27"/>
  <c r="K20" i="27"/>
  <c r="J20" i="27"/>
  <c r="I20" i="27"/>
  <c r="H20" i="27"/>
  <c r="G20" i="27"/>
  <c r="F20" i="27"/>
  <c r="E20" i="27"/>
  <c r="D20" i="27"/>
  <c r="M34" i="25"/>
  <c r="L34" i="25"/>
  <c r="K34" i="25"/>
  <c r="J34" i="25"/>
  <c r="I34" i="25"/>
  <c r="H34" i="25"/>
  <c r="G34" i="25"/>
  <c r="F34" i="25"/>
  <c r="E34" i="25"/>
  <c r="D34" i="25"/>
  <c r="M20" i="25"/>
  <c r="L20" i="25"/>
  <c r="K20" i="25"/>
  <c r="J20" i="25"/>
  <c r="I20" i="25"/>
  <c r="H20" i="25"/>
  <c r="G20" i="25"/>
  <c r="F20" i="25"/>
  <c r="E20" i="25"/>
  <c r="D20" i="25"/>
  <c r="M34" i="24"/>
  <c r="L34" i="24"/>
  <c r="K34" i="24"/>
  <c r="J34" i="24"/>
  <c r="I34" i="24"/>
  <c r="H34" i="24"/>
  <c r="G34" i="24"/>
  <c r="F34" i="24"/>
  <c r="E34" i="24"/>
  <c r="D34" i="24"/>
  <c r="M20" i="24"/>
  <c r="L20" i="24"/>
  <c r="K20" i="24"/>
  <c r="J20" i="24"/>
  <c r="I20" i="24"/>
  <c r="H20" i="24"/>
  <c r="G20" i="24"/>
  <c r="F20" i="24"/>
  <c r="E20" i="24"/>
  <c r="D20" i="24"/>
  <c r="M33" i="22" l="1"/>
  <c r="L33" i="22"/>
  <c r="K33" i="22"/>
  <c r="J33" i="22"/>
  <c r="I33" i="22"/>
  <c r="H33" i="22"/>
  <c r="G33" i="22"/>
  <c r="F33" i="22"/>
  <c r="E33" i="22"/>
  <c r="D33" i="22"/>
  <c r="M19" i="22"/>
  <c r="L19" i="22"/>
  <c r="K19" i="22"/>
  <c r="J19" i="22"/>
  <c r="I19" i="22"/>
  <c r="H19" i="22"/>
  <c r="G19" i="22"/>
  <c r="F19" i="22"/>
  <c r="E19" i="22"/>
  <c r="D19" i="22"/>
  <c r="M33" i="20"/>
  <c r="L33" i="20"/>
  <c r="K33" i="20"/>
  <c r="J33" i="20"/>
  <c r="I33" i="20"/>
  <c r="H33" i="20"/>
  <c r="G33" i="20"/>
  <c r="F33" i="20"/>
  <c r="E33" i="20"/>
  <c r="D33" i="20"/>
  <c r="M19" i="20"/>
  <c r="L19" i="20"/>
  <c r="K19" i="20"/>
  <c r="J19" i="20"/>
  <c r="I19" i="20"/>
  <c r="H19" i="20"/>
  <c r="G19" i="20"/>
  <c r="F19" i="20"/>
  <c r="E19" i="20"/>
  <c r="D19" i="20"/>
  <c r="I34" i="3" l="1"/>
  <c r="J34" i="3"/>
  <c r="K34" i="3"/>
  <c r="L34" i="3"/>
  <c r="M34" i="3"/>
  <c r="I33" i="10"/>
  <c r="J33" i="10"/>
  <c r="K33" i="10"/>
  <c r="L33" i="10"/>
  <c r="M33" i="10"/>
  <c r="I32" i="9"/>
  <c r="J32" i="9"/>
  <c r="K32" i="9"/>
  <c r="L32" i="9"/>
  <c r="M32" i="9"/>
  <c r="I31" i="8"/>
  <c r="J31" i="8"/>
  <c r="K31" i="8"/>
  <c r="L31" i="8"/>
  <c r="M31" i="8"/>
  <c r="I20" i="3"/>
  <c r="J20" i="3"/>
  <c r="K20" i="3"/>
  <c r="L20" i="3"/>
  <c r="M20" i="3"/>
  <c r="I20" i="10"/>
  <c r="J20" i="10"/>
  <c r="K20" i="10"/>
  <c r="L20" i="10"/>
  <c r="M20" i="10"/>
  <c r="I18" i="9"/>
  <c r="J18" i="9"/>
  <c r="K18" i="9"/>
  <c r="L18" i="9"/>
  <c r="M18" i="9"/>
  <c r="I18" i="8"/>
  <c r="J18" i="8"/>
  <c r="K18" i="8"/>
  <c r="L18" i="8"/>
  <c r="M18" i="8"/>
  <c r="H33" i="10"/>
  <c r="G33" i="10"/>
  <c r="F33" i="10"/>
  <c r="E33" i="10"/>
  <c r="D33" i="10"/>
  <c r="H20" i="10"/>
  <c r="G20" i="10"/>
  <c r="F20" i="10"/>
  <c r="E20" i="10"/>
  <c r="D20" i="10"/>
  <c r="H32" i="9"/>
  <c r="G32" i="9"/>
  <c r="F32" i="9"/>
  <c r="E32" i="9"/>
  <c r="D32" i="9"/>
  <c r="H18" i="9"/>
  <c r="G18" i="9"/>
  <c r="F18" i="9"/>
  <c r="E18" i="9"/>
  <c r="D18" i="9"/>
  <c r="H31" i="8"/>
  <c r="G31" i="8"/>
  <c r="F31" i="8"/>
  <c r="E31" i="8"/>
  <c r="D31" i="8"/>
  <c r="H18" i="8"/>
  <c r="G18" i="8"/>
  <c r="F18" i="8"/>
  <c r="E18" i="8"/>
  <c r="D18" i="8"/>
  <c r="H34" i="3"/>
  <c r="G34" i="3"/>
  <c r="F34" i="3"/>
  <c r="E34" i="3"/>
  <c r="D34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<sst xmlns="http://schemas.openxmlformats.org/spreadsheetml/2006/main" count="1277" uniqueCount="125">
  <si>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</si>
  <si>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</si>
  <si>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</si>
  <si>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</si>
  <si>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</si>
  <si>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</si>
  <si>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</si>
  <si>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</si>
  <si>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</si>
  <si>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</si>
  <si>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</si>
  <si>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</si>
  <si>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</si>
  <si>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</si>
  <si>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</si>
  <si>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</si>
  <si>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</si>
  <si>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</si>
  <si>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</si>
  <si>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</si>
  <si>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</si>
  <si>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</si>
  <si>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</si>
  <si>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</si>
  <si>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Омлет натуральный</t>
  </si>
  <si>
    <t>Фрукт по сезону</t>
  </si>
  <si>
    <t>Какао с молоком</t>
  </si>
  <si>
    <t>Хлеб ржаной</t>
  </si>
  <si>
    <t>Борщ из свежей капусты с картофелем на курином бульоне</t>
  </si>
  <si>
    <t xml:space="preserve">Шницель рыбный </t>
  </si>
  <si>
    <t>Компот из свежих фруктов</t>
  </si>
  <si>
    <t>Масло сливочное порциями</t>
  </si>
  <si>
    <t>Сыр порциями</t>
  </si>
  <si>
    <t>Кондитерские изделия</t>
  </si>
  <si>
    <t>Плов с мясом птицы</t>
  </si>
  <si>
    <t>Рассольник Ленинградский на курином бульоне</t>
  </si>
  <si>
    <t>Биточек куриный</t>
  </si>
  <si>
    <t>Компот из сухофруктов</t>
  </si>
  <si>
    <t>Чай с сахаром</t>
  </si>
  <si>
    <t>Суп фасолевый на курином бульоне</t>
  </si>
  <si>
    <t>Суп вермишелевый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</si>
  <si>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</si>
  <si>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</si>
  <si>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</si>
  <si>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</si>
  <si>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</si>
  <si>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</si>
  <si>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Щи из свежей капусты с картофелем на курином бульоне</t>
  </si>
  <si>
    <t>Котлета куриная</t>
  </si>
  <si>
    <t>Суп овощной с зеленым горошком</t>
  </si>
  <si>
    <t>ПБ</t>
  </si>
  <si>
    <t>Кисель из концентратов витаминизированный</t>
  </si>
  <si>
    <t>200</t>
  </si>
  <si>
    <t>Биточек рыбный</t>
  </si>
  <si>
    <t>Суп гороховый на курином бульоне</t>
  </si>
  <si>
    <t>Рагу из овощей и мяса птицы</t>
  </si>
  <si>
    <t>Напиток из шиповника</t>
  </si>
  <si>
    <t>Суп картофельный с рыбными консервами</t>
  </si>
  <si>
    <t>Биточек из говядины</t>
  </si>
  <si>
    <t>Макароны отварные</t>
  </si>
  <si>
    <t>Гуляш из говядины</t>
  </si>
  <si>
    <t>ООО "Калужская продовольственная компания"</t>
  </si>
  <si>
    <t>Чай с сахаром и лимоном</t>
  </si>
  <si>
    <t>200/5</t>
  </si>
  <si>
    <t>Макароны отварные с сыром</t>
  </si>
  <si>
    <t>Рассольник Домашний на курином бульоне</t>
  </si>
  <si>
    <t>220/7</t>
  </si>
  <si>
    <t>Рагу из овощей с мясом птицы</t>
  </si>
  <si>
    <t>Каша пшенная молочная</t>
  </si>
  <si>
    <t xml:space="preserve">Картофельное пюре </t>
  </si>
  <si>
    <t>Каша гречневая молочная</t>
  </si>
  <si>
    <t>Пудинг творожный с повидлом</t>
  </si>
  <si>
    <t>220/10</t>
  </si>
  <si>
    <t>Азу из говядины</t>
  </si>
  <si>
    <t>50/50</t>
  </si>
  <si>
    <t>70/50</t>
  </si>
  <si>
    <t>Картофель отварной</t>
  </si>
  <si>
    <t>Каша "Дружба"</t>
  </si>
  <si>
    <t>Горошек зеленый консервированный</t>
  </si>
  <si>
    <t>Кондитерские изделия (зефир)</t>
  </si>
  <si>
    <t>Чай  с сахаром и лимоном</t>
  </si>
  <si>
    <t xml:space="preserve">Рис отварной </t>
  </si>
  <si>
    <t xml:space="preserve">Каша из крупы "Геркулес" молочная </t>
  </si>
  <si>
    <t xml:space="preserve">Гречка отварная </t>
  </si>
  <si>
    <t xml:space="preserve">Кофейный напиток </t>
  </si>
  <si>
    <t>Итого завтрак:</t>
  </si>
  <si>
    <t xml:space="preserve">Чай с сахаром </t>
  </si>
  <si>
    <t>Итого обед:</t>
  </si>
  <si>
    <t>Итого за день:</t>
  </si>
  <si>
    <t xml:space="preserve">Каша гречневая молочная </t>
  </si>
  <si>
    <t>Итого день:</t>
  </si>
  <si>
    <t>Запеканка картофельная с мясом</t>
  </si>
  <si>
    <t>465</t>
  </si>
  <si>
    <t>485</t>
  </si>
  <si>
    <t xml:space="preserve">Макароны отварные </t>
  </si>
  <si>
    <t xml:space="preserve">Каша рисовая молочная </t>
  </si>
  <si>
    <t>Чай с сахаром и  лимоном</t>
  </si>
  <si>
    <t>Чай  Каркаде</t>
  </si>
  <si>
    <t xml:space="preserve">Каша пшенная молочная </t>
  </si>
  <si>
    <t xml:space="preserve">Картофель отварной </t>
  </si>
  <si>
    <t>Чай с  сахаром</t>
  </si>
  <si>
    <t>Пудинг творожный с сгущенным молоком</t>
  </si>
  <si>
    <t>Голубцы ленивые с сметанном соусе</t>
  </si>
  <si>
    <t>Омлет с кукурузой консервированной</t>
  </si>
  <si>
    <t>на 5 Мая 2025 г. ( 1 день)</t>
  </si>
  <si>
    <t>на 6 Мая 2025 г.(2 день)</t>
  </si>
  <si>
    <t>на 7 Мая 2025 г. ( 3 день)</t>
  </si>
  <si>
    <t>на  12 Мая 2025 г. (6 день)</t>
  </si>
  <si>
    <t>на 13 Мая 2025 г.(7 день)</t>
  </si>
  <si>
    <t>на 14 Мая  2025 г.(8 день)</t>
  </si>
  <si>
    <t>на 15 Мая 2025 г. (9 день)</t>
  </si>
  <si>
    <t>на 16  Мая  2025 г. (10 день)</t>
  </si>
  <si>
    <t>на  17 Мая 2025 г. (21 день)</t>
  </si>
  <si>
    <t>на  19 Мая 2025 г. (11 день)</t>
  </si>
  <si>
    <t>на 20 Мая  2025 г.( 12 день)</t>
  </si>
  <si>
    <t>на 21 Мая 2025 г. (13 день)</t>
  </si>
  <si>
    <t>на 22 Мая 2025 г. (14 день)</t>
  </si>
  <si>
    <t>на 23 Мая 2025 г. (15 день)</t>
  </si>
  <si>
    <t>на  24 Мая 2025 г. (21 день)</t>
  </si>
  <si>
    <t>на  26 Мая 2025 г. (16 день)</t>
  </si>
  <si>
    <t>на 27 Мая 2025 г. (17 день)</t>
  </si>
  <si>
    <t>на 28 Мая 2025 г. (18 день)</t>
  </si>
  <si>
    <t>на 29 Мая 2025 г. ( 19  день)</t>
  </si>
  <si>
    <t>на 30 Мая  2025 г. ( 20 день)</t>
  </si>
  <si>
    <t>на  31 Мая 2025 г. (21 день)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</si>
</sst>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8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18" xfId="0" applyNumberFormat="1" applyFont="1" applyBorder="1"/>
    <xf numFmtId="164" fontId="1" fillId="0" borderId="18" xfId="0" applyNumberFormat="1" applyFont="1" applyBorder="1"/>
    <xf numFmtId="3" fontId="1" fillId="0" borderId="24" xfId="0" applyNumberFormat="1" applyFont="1" applyBorder="1"/>
    <xf numFmtId="164" fontId="1" fillId="0" borderId="24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8" xfId="0" applyFont="1" applyBorder="1" applyAlignment="1">
      <alignment vertical="center" wrapText="1" shrinkToFit="1"/>
    </xf>
    <xf numFmtId="0" fontId="1" fillId="0" borderId="16" xfId="0" applyFont="1" applyBorder="1" applyAlignment="1">
      <alignment vertical="center" wrapText="1" shrinkToFit="1"/>
    </xf>
    <xf numFmtId="0" fontId="1" fillId="0" borderId="17" xfId="0" applyFont="1" applyBorder="1" applyAlignment="1">
      <alignment vertical="center" wrapText="1" shrinkToFit="1"/>
    </xf>
    <xf numFmtId="0" fontId="7" fillId="0" borderId="17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0" borderId="19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 shrinkToFit="1"/>
    </xf>
    <xf numFmtId="0" fontId="9" fillId="0" borderId="28" xfId="0" applyFont="1" applyBorder="1" applyAlignment="1">
      <alignment wrapText="1"/>
    </xf>
    <xf numFmtId="0" fontId="9" fillId="0" borderId="28" xfId="0" applyFont="1" applyBorder="1" applyAlignment="1">
      <alignment horizontal="right"/>
    </xf>
    <xf numFmtId="0" fontId="9" fillId="0" borderId="28" xfId="0" applyFont="1" applyBorder="1"/>
    <xf numFmtId="2" fontId="9" fillId="0" borderId="28" xfId="0" applyNumberFormat="1" applyFont="1" applyBorder="1"/>
    <xf numFmtId="0" fontId="9" fillId="0" borderId="29" xfId="0" applyFont="1" applyBorder="1"/>
    <xf numFmtId="0" fontId="9" fillId="0" borderId="30" xfId="0" applyFont="1" applyBorder="1"/>
    <xf numFmtId="0" fontId="9" fillId="2" borderId="28" xfId="0" applyFont="1" applyFill="1" applyBorder="1" applyAlignment="1">
      <alignment wrapText="1"/>
    </xf>
    <xf numFmtId="0" fontId="10" fillId="5" borderId="28" xfId="0" applyFont="1" applyFill="1" applyBorder="1"/>
    <xf numFmtId="0" fontId="10" fillId="5" borderId="28" xfId="0" applyFont="1" applyFill="1" applyBorder="1" applyAlignment="1">
      <alignment horizontal="right"/>
    </xf>
    <xf numFmtId="0" fontId="9" fillId="4" borderId="28" xfId="0" applyFont="1" applyFill="1" applyBorder="1"/>
    <xf numFmtId="0" fontId="9" fillId="2" borderId="28" xfId="0" applyFont="1" applyFill="1" applyBorder="1"/>
    <xf numFmtId="0" fontId="10" fillId="0" borderId="30" xfId="0" applyFont="1" applyBorder="1"/>
    <xf numFmtId="165" fontId="9" fillId="0" borderId="28" xfId="0" applyNumberFormat="1" applyFont="1" applyBorder="1"/>
    <xf numFmtId="0" fontId="9" fillId="2" borderId="28" xfId="0" applyFont="1" applyFill="1" applyBorder="1" applyAlignment="1">
      <alignment horizontal="right"/>
    </xf>
    <xf numFmtId="2" fontId="9" fillId="2" borderId="28" xfId="0" applyNumberFormat="1" applyFont="1" applyFill="1" applyBorder="1"/>
    <xf numFmtId="0" fontId="9" fillId="2" borderId="29" xfId="0" applyFont="1" applyFill="1" applyBorder="1"/>
    <xf numFmtId="0" fontId="9" fillId="2" borderId="30" xfId="0" applyFont="1" applyFill="1" applyBorder="1"/>
    <xf numFmtId="0" fontId="9" fillId="3" borderId="28" xfId="0" applyFont="1" applyFill="1" applyBorder="1"/>
    <xf numFmtId="165" fontId="9" fillId="0" borderId="29" xfId="0" applyNumberFormat="1" applyFont="1" applyBorder="1"/>
    <xf numFmtId="3" fontId="10" fillId="5" borderId="28" xfId="0" applyNumberFormat="1" applyFont="1" applyFill="1" applyBorder="1" applyAlignment="1">
      <alignment horizontal="right"/>
    </xf>
    <xf numFmtId="0" fontId="9" fillId="3" borderId="28" xfId="0" applyFont="1" applyFill="1" applyBorder="1" applyAlignment="1">
      <alignment wrapText="1"/>
    </xf>
    <xf numFmtId="0" fontId="9" fillId="0" borderId="31" xfId="0" applyFont="1" applyBorder="1"/>
    <xf numFmtId="0" fontId="9" fillId="0" borderId="28" xfId="0" applyFont="1" applyFill="1" applyBorder="1"/>
    <xf numFmtId="2" fontId="9" fillId="0" borderId="29" xfId="0" applyNumberFormat="1" applyFont="1" applyBorder="1"/>
    <xf numFmtId="0" fontId="9" fillId="0" borderId="30" xfId="0" applyFont="1" applyBorder="1" applyAlignment="1">
      <alignment horizontal="right"/>
    </xf>
    <xf numFmtId="49" fontId="10" fillId="5" borderId="28" xfId="0" applyNumberFormat="1" applyFont="1" applyFill="1" applyBorder="1" applyAlignment="1">
      <alignment horizontal="right"/>
    </xf>
    <xf numFmtId="0" fontId="9" fillId="0" borderId="28" xfId="0" applyFont="1" applyBorder="1" applyAlignment="1">
      <alignment vertical="center" wrapText="1"/>
    </xf>
    <xf numFmtId="0" fontId="9" fillId="0" borderId="28" xfId="0" applyFont="1" applyBorder="1" applyAlignment="1">
      <alignment horizontal="right" vertical="center"/>
    </xf>
    <xf numFmtId="0" fontId="9" fillId="0" borderId="28" xfId="0" applyFont="1" applyBorder="1" applyAlignment="1">
      <alignment vertical="center"/>
    </xf>
    <xf numFmtId="0" fontId="9" fillId="4" borderId="28" xfId="0" applyFont="1" applyFill="1" applyBorder="1" applyAlignment="1">
      <alignment vertical="center"/>
    </xf>
    <xf numFmtId="2" fontId="9" fillId="0" borderId="28" xfId="0" applyNumberFormat="1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4" borderId="28" xfId="0" applyFont="1" applyFill="1" applyBorder="1" applyAlignment="1">
      <alignment horizontal="right"/>
    </xf>
    <xf numFmtId="0" fontId="9" fillId="2" borderId="28" xfId="0" applyFont="1" applyFill="1" applyBorder="1" applyAlignment="1">
      <alignment vertical="center" wrapText="1"/>
    </xf>
    <xf numFmtId="0" fontId="9" fillId="4" borderId="28" xfId="0" applyFont="1" applyFill="1" applyBorder="1" applyAlignment="1">
      <alignment horizontal="right" vertical="center"/>
    </xf>
    <xf numFmtId="2" fontId="9" fillId="0" borderId="28" xfId="0" applyNumberFormat="1" applyFont="1" applyBorder="1" applyAlignment="1">
      <alignment horizontal="right" vertical="center"/>
    </xf>
    <xf numFmtId="0" fontId="9" fillId="0" borderId="29" xfId="0" applyFont="1" applyBorder="1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9" fillId="0" borderId="28" xfId="0" applyFont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49" fontId="9" fillId="2" borderId="28" xfId="0" applyNumberFormat="1" applyFont="1" applyFill="1" applyBorder="1" applyAlignment="1">
      <alignment horizontal="right"/>
    </xf>
    <xf numFmtId="0" fontId="10" fillId="2" borderId="28" xfId="0" applyFont="1" applyFill="1" applyBorder="1"/>
    <xf numFmtId="0" fontId="10" fillId="2" borderId="28" xfId="0" applyFont="1" applyFill="1" applyBorder="1" applyAlignment="1">
      <alignment horizontal="right"/>
    </xf>
    <xf numFmtId="0" fontId="8" fillId="0" borderId="25" xfId="0" applyFont="1" applyBorder="1" applyAlignment="1">
      <alignment horizontal="center" vertical="center" textRotation="90" wrapText="1"/>
    </xf>
    <xf numFmtId="0" fontId="8" fillId="0" borderId="26" xfId="0" applyFont="1" applyBorder="1" applyAlignment="1">
      <alignment horizontal="center" vertical="center" textRotation="90" wrapText="1"/>
    </xf>
    <xf numFmtId="0" fontId="8" fillId="0" borderId="27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26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0"/>
  <sheetViews>
    <sheetView workbookViewId="0">
      <selection activeCell="E7" sqref="E7"/>
    </sheetView>
  </sheetViews>
  <sheetFormatPr defaultColWidth="9" defaultRowHeight="15" x14ac:dyDescent="0.25"/>
  <cols>
    <col min="1" max="1" width="25.7109375" style="41" customWidth="1"/>
    <col min="2" max="2" width="6.28515625" style="41" bestFit="1" customWidth="1"/>
    <col min="3" max="3" width="6.28515625" style="3" bestFit="1" customWidth="1"/>
    <col min="4" max="5" width="6.7109375" style="1" bestFit="1" customWidth="1"/>
    <col min="6" max="6" width="5.85546875" style="1" customWidth="1"/>
    <col min="7" max="7" width="7.140625" style="1" customWidth="1"/>
    <col min="8" max="8" width="4.5703125" style="1" customWidth="1"/>
    <col min="9" max="9" width="6.7109375" style="1" bestFit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4.75" customHeight="1" thickBot="1" x14ac:dyDescent="0.3">
      <c r="A1" s="11" t="s">
        <v>61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30.75" customHeight="1" x14ac:dyDescent="0.25">
      <c r="A3" s="34" t="s">
        <v>17</v>
      </c>
      <c r="B3" s="34"/>
      <c r="C3" s="33"/>
    </row>
    <row r="4" spans="1:13" ht="24" customHeight="1" x14ac:dyDescent="0.25">
      <c r="A4" s="34" t="s">
        <v>18</v>
      </c>
      <c r="B4" s="34"/>
      <c r="C4" s="33"/>
    </row>
    <row r="5" spans="1:13" ht="8.25" customHeight="1" x14ac:dyDescent="0.25">
      <c r="A5" s="43"/>
      <c r="B5" s="43"/>
      <c r="C5" s="43"/>
    </row>
    <row r="6" spans="1:13" x14ac:dyDescent="0.25">
      <c r="A6" s="50" t="s">
        <v>19</v>
      </c>
      <c r="B6" s="50"/>
      <c r="C6" s="43"/>
    </row>
    <row r="7" spans="1:13" ht="28.5" x14ac:dyDescent="0.25">
      <c r="A7" s="50" t="s">
        <v>104</v>
      </c>
      <c r="B7" s="50"/>
      <c r="C7" s="43"/>
    </row>
    <row r="8" spans="1:13" ht="9.4" customHeight="1" thickBot="1" x14ac:dyDescent="0.3"/>
    <row r="9" spans="1:13" s="36" customFormat="1" ht="28.9" customHeight="1" x14ac:dyDescent="0.25">
      <c r="A9" s="47" t="s">
        <v>13</v>
      </c>
      <c r="B9" s="132" t="s">
        <v>41</v>
      </c>
      <c r="C9" s="133"/>
      <c r="D9" s="134" t="s">
        <v>8</v>
      </c>
      <c r="E9" s="135"/>
      <c r="F9" s="135"/>
      <c r="G9" s="136"/>
      <c r="H9" s="137" t="s">
        <v>45</v>
      </c>
      <c r="I9" s="138"/>
      <c r="J9" s="139"/>
      <c r="K9" s="140" t="s">
        <v>9</v>
      </c>
      <c r="L9" s="141"/>
      <c r="M9" s="117" t="s">
        <v>46</v>
      </c>
    </row>
    <row r="10" spans="1:13" ht="40.5" customHeight="1" x14ac:dyDescent="0.25">
      <c r="A10" s="1"/>
      <c r="B10" s="120" t="s">
        <v>42</v>
      </c>
      <c r="C10" s="122" t="s">
        <v>43</v>
      </c>
      <c r="D10" s="124" t="s">
        <v>0</v>
      </c>
      <c r="E10" s="126" t="s">
        <v>1</v>
      </c>
      <c r="F10" s="128" t="s">
        <v>2</v>
      </c>
      <c r="G10" s="130" t="s">
        <v>3</v>
      </c>
      <c r="H10" s="142" t="s">
        <v>4</v>
      </c>
      <c r="I10" s="128" t="s">
        <v>44</v>
      </c>
      <c r="J10" s="144" t="s">
        <v>5</v>
      </c>
      <c r="K10" s="124" t="s">
        <v>6</v>
      </c>
      <c r="L10" s="130" t="s">
        <v>7</v>
      </c>
      <c r="M10" s="118"/>
    </row>
    <row r="11" spans="1:13" ht="40.5" customHeight="1" thickBot="1" x14ac:dyDescent="0.3">
      <c r="A11" s="1"/>
      <c r="B11" s="121"/>
      <c r="C11" s="123"/>
      <c r="D11" s="125"/>
      <c r="E11" s="127"/>
      <c r="F11" s="129"/>
      <c r="G11" s="131"/>
      <c r="H11" s="143"/>
      <c r="I11" s="129"/>
      <c r="J11" s="145"/>
      <c r="K11" s="125"/>
      <c r="L11" s="131"/>
      <c r="M11" s="119"/>
    </row>
    <row r="12" spans="1:13" ht="31.5" x14ac:dyDescent="0.25">
      <c r="A12" s="73" t="s">
        <v>82</v>
      </c>
      <c r="B12" s="74">
        <v>200</v>
      </c>
      <c r="C12" s="74">
        <v>250</v>
      </c>
      <c r="D12" s="75">
        <v>12.65</v>
      </c>
      <c r="E12" s="75">
        <v>11.12</v>
      </c>
      <c r="F12" s="75">
        <v>16.8</v>
      </c>
      <c r="G12" s="75">
        <f>D12*4+E12*9+F12*4</f>
        <v>217.88</v>
      </c>
      <c r="H12" s="75">
        <v>0.06</v>
      </c>
      <c r="I12" s="75">
        <v>0.45</v>
      </c>
      <c r="J12" s="76">
        <v>0</v>
      </c>
      <c r="K12" s="75">
        <v>114.75</v>
      </c>
      <c r="L12" s="77">
        <v>0.56000000000000005</v>
      </c>
      <c r="M12" s="78">
        <v>234</v>
      </c>
    </row>
    <row r="13" spans="1:13" ht="15.75" x14ac:dyDescent="0.25">
      <c r="A13" s="79" t="s">
        <v>84</v>
      </c>
      <c r="B13" s="74">
        <v>200</v>
      </c>
      <c r="C13" s="74">
        <v>200</v>
      </c>
      <c r="D13" s="75">
        <v>0</v>
      </c>
      <c r="E13" s="75">
        <v>0</v>
      </c>
      <c r="F13" s="75">
        <v>10</v>
      </c>
      <c r="G13" s="75">
        <v>40</v>
      </c>
      <c r="H13" s="75">
        <v>0</v>
      </c>
      <c r="I13" s="75">
        <v>0</v>
      </c>
      <c r="J13" s="76">
        <v>0</v>
      </c>
      <c r="K13" s="75">
        <v>2.6</v>
      </c>
      <c r="L13" s="77">
        <v>0.11</v>
      </c>
      <c r="M13" s="78">
        <v>464</v>
      </c>
    </row>
    <row r="14" spans="1:13" ht="15.75" x14ac:dyDescent="0.25">
      <c r="A14" s="73" t="s">
        <v>32</v>
      </c>
      <c r="B14" s="74">
        <v>15</v>
      </c>
      <c r="C14" s="74">
        <v>20</v>
      </c>
      <c r="D14" s="75">
        <v>3.48</v>
      </c>
      <c r="E14" s="75">
        <v>4.43</v>
      </c>
      <c r="F14" s="75">
        <v>0</v>
      </c>
      <c r="G14" s="75">
        <v>53.7</v>
      </c>
      <c r="H14" s="75">
        <v>0</v>
      </c>
      <c r="I14" s="75">
        <v>0</v>
      </c>
      <c r="J14" s="76">
        <v>0</v>
      </c>
      <c r="K14" s="75">
        <v>2</v>
      </c>
      <c r="L14" s="77">
        <v>0</v>
      </c>
      <c r="M14" s="78">
        <v>79</v>
      </c>
    </row>
    <row r="15" spans="1:13" ht="15.75" x14ac:dyDescent="0.25">
      <c r="A15" s="75" t="s">
        <v>10</v>
      </c>
      <c r="B15" s="74">
        <v>30</v>
      </c>
      <c r="C15" s="74">
        <v>30</v>
      </c>
      <c r="D15" s="75">
        <v>2.25</v>
      </c>
      <c r="E15" s="75">
        <v>0.86999999999999988</v>
      </c>
      <c r="F15" s="75">
        <v>15.42</v>
      </c>
      <c r="G15" s="75">
        <v>78.509999999999991</v>
      </c>
      <c r="H15" s="75">
        <v>3.3000000000000002E-2</v>
      </c>
      <c r="I15" s="75">
        <v>0.51</v>
      </c>
      <c r="J15" s="76">
        <v>0</v>
      </c>
      <c r="K15" s="75">
        <v>14.1</v>
      </c>
      <c r="L15" s="77">
        <v>1.17</v>
      </c>
      <c r="M15" s="78">
        <v>576</v>
      </c>
    </row>
    <row r="16" spans="1:13" ht="15.75" x14ac:dyDescent="0.25">
      <c r="A16" s="80" t="s">
        <v>85</v>
      </c>
      <c r="B16" s="81">
        <v>565</v>
      </c>
      <c r="C16" s="81">
        <v>595</v>
      </c>
      <c r="D16" s="115">
        <f t="shared" ref="D16:L16" si="0">SUM(D12:D15)</f>
        <v>18.38</v>
      </c>
      <c r="E16" s="115">
        <f t="shared" si="0"/>
        <v>16.419999999999998</v>
      </c>
      <c r="F16" s="80">
        <f t="shared" si="0"/>
        <v>42.22</v>
      </c>
      <c r="G16" s="80">
        <f t="shared" si="0"/>
        <v>390.09</v>
      </c>
      <c r="H16" s="80">
        <f t="shared" si="0"/>
        <v>9.2999999999999999E-2</v>
      </c>
      <c r="I16" s="80">
        <f t="shared" si="0"/>
        <v>0.96</v>
      </c>
      <c r="J16" s="80">
        <f t="shared" si="0"/>
        <v>0</v>
      </c>
      <c r="K16" s="80">
        <f t="shared" si="0"/>
        <v>133.44999999999999</v>
      </c>
      <c r="L16" s="80">
        <f t="shared" si="0"/>
        <v>1.8399999999999999</v>
      </c>
      <c r="M16" s="78"/>
    </row>
    <row r="17" spans="1:16" ht="15.75" thickBot="1" x14ac:dyDescent="0.3">
      <c r="A17" s="55"/>
      <c r="B17" s="59"/>
      <c r="C17" s="60"/>
      <c r="D17" s="44"/>
      <c r="E17" s="45"/>
      <c r="F17" s="45"/>
      <c r="G17" s="46"/>
      <c r="H17" s="49"/>
      <c r="I17" s="45"/>
      <c r="J17" s="48"/>
      <c r="K17" s="44"/>
      <c r="L17" s="46"/>
      <c r="M17" s="61"/>
      <c r="P17" s="9"/>
    </row>
    <row r="18" spans="1:16" ht="7.9" customHeight="1" thickBot="1" x14ac:dyDescent="0.3">
      <c r="C18" s="6"/>
      <c r="D18" s="7"/>
      <c r="E18" s="7"/>
      <c r="F18" s="7"/>
      <c r="G18" s="7"/>
      <c r="H18" s="7"/>
      <c r="I18" s="7"/>
      <c r="J18" s="7"/>
      <c r="K18" s="7"/>
      <c r="L18" s="7"/>
    </row>
    <row r="19" spans="1:16" ht="15.75" thickBot="1" x14ac:dyDescent="0.3">
      <c r="A19" s="10" t="s">
        <v>12</v>
      </c>
      <c r="B19" s="10"/>
      <c r="C19" s="6"/>
      <c r="D19" s="62">
        <f t="shared" ref="D19:M19" si="1">SUM(D12:D18)</f>
        <v>36.76</v>
      </c>
      <c r="E19" s="63">
        <f t="shared" si="1"/>
        <v>32.839999999999996</v>
      </c>
      <c r="F19" s="63">
        <f t="shared" si="1"/>
        <v>84.44</v>
      </c>
      <c r="G19" s="64">
        <f t="shared" si="1"/>
        <v>780.18</v>
      </c>
      <c r="H19" s="63">
        <f t="shared" si="1"/>
        <v>0.186</v>
      </c>
      <c r="I19" s="63">
        <f t="shared" si="1"/>
        <v>1.92</v>
      </c>
      <c r="J19" s="63">
        <f t="shared" si="1"/>
        <v>0</v>
      </c>
      <c r="K19" s="63">
        <f t="shared" si="1"/>
        <v>266.89999999999998</v>
      </c>
      <c r="L19" s="63">
        <f t="shared" si="1"/>
        <v>3.6799999999999997</v>
      </c>
      <c r="M19" s="66">
        <f t="shared" si="1"/>
        <v>1353</v>
      </c>
    </row>
    <row r="20" spans="1:16" ht="15.75" thickBot="1" x14ac:dyDescent="0.3">
      <c r="A20" s="35"/>
      <c r="B20" s="35"/>
      <c r="D20" s="8"/>
      <c r="E20" s="8"/>
      <c r="F20" s="8"/>
      <c r="G20" s="8"/>
      <c r="H20" s="8"/>
      <c r="I20" s="8"/>
      <c r="J20" s="8"/>
      <c r="K20" s="8"/>
      <c r="L20" s="8"/>
    </row>
    <row r="21" spans="1:16" ht="13.9" customHeight="1" x14ac:dyDescent="0.25">
      <c r="A21" s="47" t="s">
        <v>14</v>
      </c>
      <c r="B21" s="132" t="s">
        <v>41</v>
      </c>
      <c r="C21" s="133"/>
      <c r="D21" s="134" t="s">
        <v>8</v>
      </c>
      <c r="E21" s="135"/>
      <c r="F21" s="135"/>
      <c r="G21" s="136"/>
      <c r="H21" s="137" t="s">
        <v>45</v>
      </c>
      <c r="I21" s="138"/>
      <c r="J21" s="139"/>
      <c r="K21" s="140" t="s">
        <v>9</v>
      </c>
      <c r="L21" s="141"/>
      <c r="M21" s="117" t="s">
        <v>46</v>
      </c>
    </row>
    <row r="22" spans="1:16" ht="40.5" customHeight="1" x14ac:dyDescent="0.25">
      <c r="A22" s="1"/>
      <c r="B22" s="120" t="s">
        <v>42</v>
      </c>
      <c r="C22" s="122" t="s">
        <v>43</v>
      </c>
      <c r="D22" s="124" t="s">
        <v>0</v>
      </c>
      <c r="E22" s="126" t="s">
        <v>1</v>
      </c>
      <c r="F22" s="128" t="s">
        <v>2</v>
      </c>
      <c r="G22" s="130" t="s">
        <v>3</v>
      </c>
      <c r="H22" s="142" t="s">
        <v>4</v>
      </c>
      <c r="I22" s="128" t="s">
        <v>44</v>
      </c>
      <c r="J22" s="144" t="s">
        <v>5</v>
      </c>
      <c r="K22" s="124" t="s">
        <v>6</v>
      </c>
      <c r="L22" s="130" t="s">
        <v>7</v>
      </c>
      <c r="M22" s="118"/>
    </row>
    <row r="23" spans="1:16" ht="40.5" customHeight="1" thickBot="1" x14ac:dyDescent="0.3">
      <c r="A23" s="1"/>
      <c r="B23" s="121"/>
      <c r="C23" s="123"/>
      <c r="D23" s="125"/>
      <c r="E23" s="127"/>
      <c r="F23" s="129"/>
      <c r="G23" s="131"/>
      <c r="H23" s="143"/>
      <c r="I23" s="129"/>
      <c r="J23" s="145"/>
      <c r="K23" s="125"/>
      <c r="L23" s="131"/>
      <c r="M23" s="119"/>
    </row>
    <row r="24" spans="1:16" ht="47.25" x14ac:dyDescent="0.25">
      <c r="A24" s="79" t="s">
        <v>47</v>
      </c>
      <c r="B24" s="74">
        <v>200</v>
      </c>
      <c r="C24" s="74">
        <v>250</v>
      </c>
      <c r="D24" s="75">
        <v>1.5</v>
      </c>
      <c r="E24" s="75">
        <v>5.5</v>
      </c>
      <c r="F24" s="75">
        <v>6.2</v>
      </c>
      <c r="G24" s="82">
        <v>143.19999999999999</v>
      </c>
      <c r="H24" s="75">
        <v>0.04</v>
      </c>
      <c r="I24" s="75">
        <v>2.3199999999999998</v>
      </c>
      <c r="J24" s="76">
        <v>8.5</v>
      </c>
      <c r="K24" s="75">
        <v>49.5</v>
      </c>
      <c r="L24" s="77">
        <v>0.63</v>
      </c>
      <c r="M24" s="78">
        <v>95</v>
      </c>
    </row>
    <row r="25" spans="1:16" ht="15.75" x14ac:dyDescent="0.25">
      <c r="A25" s="83" t="s">
        <v>34</v>
      </c>
      <c r="B25" s="74">
        <v>220</v>
      </c>
      <c r="C25" s="74">
        <v>250</v>
      </c>
      <c r="D25" s="75">
        <v>15.37</v>
      </c>
      <c r="E25" s="75">
        <v>10.25</v>
      </c>
      <c r="F25" s="75">
        <v>31</v>
      </c>
      <c r="G25" s="82">
        <v>278</v>
      </c>
      <c r="H25" s="75">
        <v>0.14000000000000001</v>
      </c>
      <c r="I25" s="75">
        <v>2.1</v>
      </c>
      <c r="J25" s="76">
        <v>0</v>
      </c>
      <c r="K25" s="75">
        <v>25</v>
      </c>
      <c r="L25" s="77">
        <v>0.9</v>
      </c>
      <c r="M25" s="78">
        <v>375</v>
      </c>
    </row>
    <row r="26" spans="1:16" ht="15.75" x14ac:dyDescent="0.25">
      <c r="A26" s="75" t="s">
        <v>86</v>
      </c>
      <c r="B26" s="74">
        <v>200</v>
      </c>
      <c r="C26" s="74">
        <v>200</v>
      </c>
      <c r="D26" s="75">
        <v>0.2</v>
      </c>
      <c r="E26" s="75">
        <v>0.1</v>
      </c>
      <c r="F26" s="75">
        <v>9.3000000000000007</v>
      </c>
      <c r="G26" s="75">
        <f>D26*4+E26*9+F26*4</f>
        <v>38.900000000000006</v>
      </c>
      <c r="H26" s="75">
        <v>0</v>
      </c>
      <c r="I26" s="75">
        <v>0</v>
      </c>
      <c r="J26" s="76">
        <v>0</v>
      </c>
      <c r="K26" s="75">
        <v>5.0999999999999996</v>
      </c>
      <c r="L26" s="77">
        <v>0.82</v>
      </c>
      <c r="M26" s="78">
        <v>457</v>
      </c>
    </row>
    <row r="27" spans="1:16" ht="15.75" x14ac:dyDescent="0.25">
      <c r="A27" s="75" t="s">
        <v>27</v>
      </c>
      <c r="B27" s="74">
        <v>25</v>
      </c>
      <c r="C27" s="74">
        <v>40</v>
      </c>
      <c r="D27" s="75">
        <v>2.4</v>
      </c>
      <c r="E27" s="75">
        <v>0.45</v>
      </c>
      <c r="F27" s="75">
        <v>12.3</v>
      </c>
      <c r="G27" s="75">
        <f>D27*4+E27*9+F27*4</f>
        <v>62.85</v>
      </c>
      <c r="H27" s="75">
        <v>7.4999999999999983E-2</v>
      </c>
      <c r="I27" s="75">
        <v>0.69</v>
      </c>
      <c r="J27" s="76">
        <v>0</v>
      </c>
      <c r="K27" s="75">
        <v>9.9</v>
      </c>
      <c r="L27" s="77">
        <v>1.32</v>
      </c>
      <c r="M27" s="78">
        <v>574</v>
      </c>
    </row>
    <row r="28" spans="1:16" ht="15.75" x14ac:dyDescent="0.25">
      <c r="A28" s="75" t="s">
        <v>10</v>
      </c>
      <c r="B28" s="74">
        <v>35</v>
      </c>
      <c r="C28" s="74">
        <v>45</v>
      </c>
      <c r="D28" s="75">
        <v>4.5999999999999996</v>
      </c>
      <c r="E28" s="75">
        <v>0.54</v>
      </c>
      <c r="F28" s="75">
        <v>29.5</v>
      </c>
      <c r="G28" s="82">
        <v>125.6</v>
      </c>
      <c r="H28" s="75">
        <v>3.3000000000000002E-2</v>
      </c>
      <c r="I28" s="75">
        <v>0.51</v>
      </c>
      <c r="J28" s="76">
        <v>0</v>
      </c>
      <c r="K28" s="75">
        <v>14.1</v>
      </c>
      <c r="L28" s="77">
        <v>1.17</v>
      </c>
      <c r="M28" s="78">
        <v>576</v>
      </c>
    </row>
    <row r="29" spans="1:16" ht="15.75" x14ac:dyDescent="0.25">
      <c r="A29" s="80" t="s">
        <v>87</v>
      </c>
      <c r="B29" s="81">
        <v>680</v>
      </c>
      <c r="C29" s="81">
        <v>785</v>
      </c>
      <c r="D29" s="81">
        <f t="shared" ref="D29:L29" si="2">SUM(D24:D28)</f>
        <v>24.069999999999993</v>
      </c>
      <c r="E29" s="81">
        <f t="shared" si="2"/>
        <v>16.84</v>
      </c>
      <c r="F29" s="81">
        <f t="shared" si="2"/>
        <v>88.3</v>
      </c>
      <c r="G29" s="81">
        <f t="shared" si="2"/>
        <v>648.55000000000007</v>
      </c>
      <c r="H29" s="81">
        <f t="shared" si="2"/>
        <v>0.28800000000000003</v>
      </c>
      <c r="I29" s="81">
        <f t="shared" si="2"/>
        <v>5.6199999999999992</v>
      </c>
      <c r="J29" s="81">
        <f t="shared" si="2"/>
        <v>8.5</v>
      </c>
      <c r="K29" s="81">
        <f t="shared" si="2"/>
        <v>103.6</v>
      </c>
      <c r="L29" s="81">
        <f t="shared" si="2"/>
        <v>4.84</v>
      </c>
      <c r="M29" s="84"/>
    </row>
    <row r="30" spans="1:16" ht="15.75" x14ac:dyDescent="0.25">
      <c r="A30" s="80" t="s">
        <v>88</v>
      </c>
      <c r="B30" s="81">
        <v>1245</v>
      </c>
      <c r="C30" s="81">
        <v>1380</v>
      </c>
      <c r="D30" s="81">
        <f t="shared" ref="D30:L30" si="3">SUM(D24:D29)</f>
        <v>48.139999999999986</v>
      </c>
      <c r="E30" s="81">
        <f t="shared" si="3"/>
        <v>33.68</v>
      </c>
      <c r="F30" s="81">
        <f t="shared" si="3"/>
        <v>176.6</v>
      </c>
      <c r="G30" s="81">
        <f t="shared" si="3"/>
        <v>1297.1000000000001</v>
      </c>
      <c r="H30" s="81">
        <f t="shared" si="3"/>
        <v>0.57600000000000007</v>
      </c>
      <c r="I30" s="81">
        <f t="shared" si="3"/>
        <v>11.239999999999998</v>
      </c>
      <c r="J30" s="81">
        <f t="shared" si="3"/>
        <v>17</v>
      </c>
      <c r="K30" s="81">
        <f t="shared" si="3"/>
        <v>207.2</v>
      </c>
      <c r="L30" s="81">
        <f t="shared" si="3"/>
        <v>9.68</v>
      </c>
      <c r="M30" s="78"/>
    </row>
    <row r="31" spans="1:16" ht="7.9" customHeight="1" thickBot="1" x14ac:dyDescent="0.3">
      <c r="C31" s="6"/>
      <c r="D31" s="7"/>
      <c r="E31" s="7"/>
      <c r="F31" s="7"/>
      <c r="G31" s="7"/>
      <c r="H31" s="7"/>
      <c r="I31" s="7"/>
      <c r="J31" s="7"/>
      <c r="K31" s="7"/>
      <c r="L31" s="7"/>
    </row>
    <row r="32" spans="1:16" ht="15.75" thickBot="1" x14ac:dyDescent="0.3">
      <c r="A32" s="10" t="s">
        <v>12</v>
      </c>
      <c r="B32" s="10"/>
      <c r="C32" s="6"/>
      <c r="D32" s="67">
        <f t="shared" ref="D32:M32" si="4">SUM(D24:D31)</f>
        <v>96.279999999999973</v>
      </c>
      <c r="E32" s="68">
        <f t="shared" si="4"/>
        <v>67.36</v>
      </c>
      <c r="F32" s="68">
        <f t="shared" si="4"/>
        <v>353.2</v>
      </c>
      <c r="G32" s="69">
        <f t="shared" si="4"/>
        <v>2594.2000000000003</v>
      </c>
      <c r="H32" s="68">
        <f t="shared" si="4"/>
        <v>1.1520000000000001</v>
      </c>
      <c r="I32" s="68">
        <f t="shared" si="4"/>
        <v>22.479999999999997</v>
      </c>
      <c r="J32" s="68">
        <f t="shared" si="4"/>
        <v>34</v>
      </c>
      <c r="K32" s="68">
        <f t="shared" si="4"/>
        <v>414.4</v>
      </c>
      <c r="L32" s="68">
        <f t="shared" si="4"/>
        <v>19.36</v>
      </c>
      <c r="M32" s="71">
        <f t="shared" si="4"/>
        <v>2077</v>
      </c>
    </row>
    <row r="33" spans="1:12" x14ac:dyDescent="0.25"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D34" s="8"/>
      <c r="E34" s="8"/>
      <c r="F34" s="8"/>
      <c r="G34" s="8"/>
      <c r="H34" s="8"/>
      <c r="I34" s="8"/>
      <c r="J34" s="8"/>
      <c r="K34" s="8"/>
      <c r="L34" s="8"/>
    </row>
    <row r="35" spans="1:12" ht="13.9" customHeight="1" x14ac:dyDescent="0.25">
      <c r="A35" s="33" t="s">
        <v>20</v>
      </c>
      <c r="B35" s="33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2" ht="15.75" thickBot="1" x14ac:dyDescent="0.3">
      <c r="A37" s="14" t="s">
        <v>21</v>
      </c>
      <c r="B37" s="14"/>
      <c r="C37" s="15"/>
      <c r="D37" s="16"/>
      <c r="E37" s="16"/>
      <c r="F37" s="8"/>
      <c r="G37" s="8"/>
      <c r="H37" s="8"/>
      <c r="I37" s="8"/>
      <c r="J37" s="8"/>
      <c r="K37" s="8"/>
      <c r="L37" s="8"/>
    </row>
    <row r="38" spans="1:12" ht="15.75" thickBot="1" x14ac:dyDescent="0.3">
      <c r="A38" s="14" t="s">
        <v>22</v>
      </c>
      <c r="B38" s="14"/>
      <c r="C38" s="17"/>
      <c r="D38" s="18"/>
      <c r="E38" s="18"/>
      <c r="F38" s="8"/>
      <c r="G38" s="8"/>
      <c r="H38" s="8"/>
      <c r="I38" s="8"/>
      <c r="J38" s="8"/>
      <c r="K38" s="8"/>
      <c r="L38" s="8"/>
    </row>
    <row r="39" spans="1:12" ht="15.75" thickBot="1" x14ac:dyDescent="0.3">
      <c r="A39" s="14" t="s">
        <v>23</v>
      </c>
      <c r="B39" s="14"/>
      <c r="C39" s="17"/>
      <c r="D39" s="18"/>
      <c r="E39" s="18"/>
      <c r="F39" s="8"/>
      <c r="G39" s="8"/>
      <c r="H39" s="8"/>
      <c r="I39" s="8"/>
      <c r="J39" s="8"/>
      <c r="K39" s="8"/>
      <c r="L39" s="8"/>
    </row>
    <row r="40" spans="1:12" x14ac:dyDescent="0.25"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1:M23"/>
    <mergeCell ref="B22:B23"/>
    <mergeCell ref="C22:C23"/>
    <mergeCell ref="D22:D23"/>
    <mergeCell ref="E22:E23"/>
    <mergeCell ref="F22:F23"/>
    <mergeCell ref="L22:L23"/>
    <mergeCell ref="B21:C21"/>
    <mergeCell ref="D21:G21"/>
    <mergeCell ref="H21:J21"/>
    <mergeCell ref="K21:L21"/>
    <mergeCell ref="G22:G23"/>
    <mergeCell ref="H22:H23"/>
    <mergeCell ref="I22:I23"/>
    <mergeCell ref="J22:J23"/>
    <mergeCell ref="K22:K23"/>
  </mergeCells>
  <pageMargins left="0.19685039370078741" right="0" top="0.39370078740157483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P260"/>
  <sheetViews>
    <sheetView workbookViewId="0">
      <selection activeCell="A7" sqref="A7"/>
    </sheetView>
  </sheetViews>
  <sheetFormatPr defaultColWidth="9" defaultRowHeight="15" x14ac:dyDescent="0.25"/>
  <cols>
    <col min="1" max="1" width="33.5703125" style="41" customWidth="1"/>
    <col min="2" max="2" width="5.5703125" style="41" customWidth="1"/>
    <col min="3" max="3" width="5.5703125" style="3" customWidth="1"/>
    <col min="4" max="5" width="4.7109375" style="1" customWidth="1"/>
    <col min="6" max="6" width="5.85546875" style="1" customWidth="1"/>
    <col min="7" max="7" width="7.140625" style="1" customWidth="1"/>
    <col min="8" max="8" width="4.5703125" style="1" customWidth="1"/>
    <col min="9" max="9" width="6.42578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7" customHeight="1" thickBot="1" x14ac:dyDescent="0.3">
      <c r="A1" s="11" t="s">
        <v>61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13.9" customHeight="1" x14ac:dyDescent="0.25">
      <c r="A3" s="34" t="s">
        <v>17</v>
      </c>
      <c r="B3" s="34"/>
      <c r="C3" s="33"/>
    </row>
    <row r="4" spans="1:13" ht="13.9" customHeight="1" x14ac:dyDescent="0.25">
      <c r="A4" s="34" t="s">
        <v>18</v>
      </c>
      <c r="B4" s="34"/>
      <c r="C4" s="33"/>
    </row>
    <row r="5" spans="1:13" ht="8.25" customHeight="1" x14ac:dyDescent="0.25">
      <c r="A5" s="43"/>
      <c r="B5" s="43"/>
      <c r="C5" s="43"/>
    </row>
    <row r="6" spans="1:13" x14ac:dyDescent="0.25">
      <c r="A6" s="50" t="s">
        <v>19</v>
      </c>
      <c r="B6" s="50"/>
      <c r="C6" s="43"/>
    </row>
    <row r="7" spans="1:13" x14ac:dyDescent="0.25">
      <c r="A7" s="50" t="s">
        <v>113</v>
      </c>
      <c r="B7" s="50"/>
      <c r="C7" s="43"/>
    </row>
    <row r="8" spans="1:13" ht="9.4" customHeight="1" thickBot="1" x14ac:dyDescent="0.3"/>
    <row r="9" spans="1:13" s="36" customFormat="1" ht="28.9" customHeight="1" x14ac:dyDescent="0.25">
      <c r="A9" s="47" t="s">
        <v>13</v>
      </c>
      <c r="B9" s="132" t="s">
        <v>41</v>
      </c>
      <c r="C9" s="133"/>
      <c r="D9" s="134" t="s">
        <v>8</v>
      </c>
      <c r="E9" s="135"/>
      <c r="F9" s="135"/>
      <c r="G9" s="136"/>
      <c r="H9" s="137" t="s">
        <v>45</v>
      </c>
      <c r="I9" s="138"/>
      <c r="J9" s="139"/>
      <c r="K9" s="140" t="s">
        <v>9</v>
      </c>
      <c r="L9" s="141"/>
      <c r="M9" s="117" t="s">
        <v>46</v>
      </c>
    </row>
    <row r="10" spans="1:13" ht="40.5" customHeight="1" x14ac:dyDescent="0.25">
      <c r="A10" s="1"/>
      <c r="B10" s="120" t="s">
        <v>42</v>
      </c>
      <c r="C10" s="122" t="s">
        <v>43</v>
      </c>
      <c r="D10" s="124" t="s">
        <v>0</v>
      </c>
      <c r="E10" s="126" t="s">
        <v>1</v>
      </c>
      <c r="F10" s="128" t="s">
        <v>2</v>
      </c>
      <c r="G10" s="130" t="s">
        <v>3</v>
      </c>
      <c r="H10" s="142" t="s">
        <v>4</v>
      </c>
      <c r="I10" s="128" t="s">
        <v>44</v>
      </c>
      <c r="J10" s="144" t="s">
        <v>5</v>
      </c>
      <c r="K10" s="124" t="s">
        <v>6</v>
      </c>
      <c r="L10" s="130" t="s">
        <v>7</v>
      </c>
      <c r="M10" s="118"/>
    </row>
    <row r="11" spans="1:13" ht="40.5" customHeight="1" thickBot="1" x14ac:dyDescent="0.3">
      <c r="A11" s="1"/>
      <c r="B11" s="121"/>
      <c r="C11" s="123"/>
      <c r="D11" s="125"/>
      <c r="E11" s="127"/>
      <c r="F11" s="129"/>
      <c r="G11" s="131"/>
      <c r="H11" s="143"/>
      <c r="I11" s="129"/>
      <c r="J11" s="145"/>
      <c r="K11" s="125"/>
      <c r="L11" s="131"/>
      <c r="M11" s="119"/>
    </row>
    <row r="12" spans="1:13" ht="31.5" x14ac:dyDescent="0.25">
      <c r="A12" s="73" t="s">
        <v>82</v>
      </c>
      <c r="B12" s="74">
        <v>200</v>
      </c>
      <c r="C12" s="74">
        <v>250</v>
      </c>
      <c r="D12" s="75">
        <v>12.65</v>
      </c>
      <c r="E12" s="75">
        <v>11.12</v>
      </c>
      <c r="F12" s="75">
        <v>16.8</v>
      </c>
      <c r="G12" s="75">
        <f>D12*4+E12*9+F12*4</f>
        <v>217.88</v>
      </c>
      <c r="H12" s="75">
        <v>0.06</v>
      </c>
      <c r="I12" s="75">
        <v>0.45</v>
      </c>
      <c r="J12" s="76">
        <v>0</v>
      </c>
      <c r="K12" s="75">
        <v>114.75</v>
      </c>
      <c r="L12" s="77">
        <v>0.56000000000000005</v>
      </c>
      <c r="M12" s="78">
        <v>234</v>
      </c>
    </row>
    <row r="13" spans="1:13" ht="15.75" x14ac:dyDescent="0.25">
      <c r="A13" s="79" t="s">
        <v>100</v>
      </c>
      <c r="B13" s="74">
        <v>200</v>
      </c>
      <c r="C13" s="74">
        <v>200</v>
      </c>
      <c r="D13" s="75">
        <v>0.2</v>
      </c>
      <c r="E13" s="75">
        <v>0.1</v>
      </c>
      <c r="F13" s="75">
        <v>9.3000000000000007</v>
      </c>
      <c r="G13" s="75">
        <f>D13*4+E13*9+F13*4</f>
        <v>38.900000000000006</v>
      </c>
      <c r="H13" s="75">
        <v>0</v>
      </c>
      <c r="I13" s="75">
        <v>0</v>
      </c>
      <c r="J13" s="76">
        <v>0</v>
      </c>
      <c r="K13" s="75">
        <v>5.0999999999999996</v>
      </c>
      <c r="L13" s="77">
        <v>0.82</v>
      </c>
      <c r="M13" s="78">
        <v>457</v>
      </c>
    </row>
    <row r="14" spans="1:13" ht="15.75" x14ac:dyDescent="0.25">
      <c r="A14" s="73" t="s">
        <v>32</v>
      </c>
      <c r="B14" s="74">
        <v>15</v>
      </c>
      <c r="C14" s="74">
        <v>20</v>
      </c>
      <c r="D14" s="75">
        <v>3.48</v>
      </c>
      <c r="E14" s="75">
        <v>4.43</v>
      </c>
      <c r="F14" s="75">
        <v>0</v>
      </c>
      <c r="G14" s="75">
        <v>53.7</v>
      </c>
      <c r="H14" s="75">
        <v>0</v>
      </c>
      <c r="I14" s="75">
        <v>0</v>
      </c>
      <c r="J14" s="76">
        <v>0</v>
      </c>
      <c r="K14" s="75">
        <v>2</v>
      </c>
      <c r="L14" s="77">
        <v>0</v>
      </c>
      <c r="M14" s="78">
        <v>79</v>
      </c>
    </row>
    <row r="15" spans="1:13" ht="15.75" x14ac:dyDescent="0.25">
      <c r="A15" s="75" t="s">
        <v>10</v>
      </c>
      <c r="B15" s="74">
        <v>30</v>
      </c>
      <c r="C15" s="74">
        <v>30</v>
      </c>
      <c r="D15" s="75">
        <v>2.25</v>
      </c>
      <c r="E15" s="75">
        <v>0.86999999999999988</v>
      </c>
      <c r="F15" s="75">
        <v>15.42</v>
      </c>
      <c r="G15" s="75">
        <v>78.509999999999991</v>
      </c>
      <c r="H15" s="75">
        <v>3.3000000000000002E-2</v>
      </c>
      <c r="I15" s="75">
        <v>0.51</v>
      </c>
      <c r="J15" s="76">
        <v>0</v>
      </c>
      <c r="K15" s="75">
        <v>14.1</v>
      </c>
      <c r="L15" s="77">
        <v>1.17</v>
      </c>
      <c r="M15" s="78">
        <v>576</v>
      </c>
    </row>
    <row r="16" spans="1:13" ht="15.75" x14ac:dyDescent="0.25">
      <c r="A16" s="80" t="s">
        <v>85</v>
      </c>
      <c r="B16" s="81">
        <v>465</v>
      </c>
      <c r="C16" s="81">
        <v>485</v>
      </c>
      <c r="D16" s="115">
        <f t="shared" ref="D16:L16" si="0">SUM(D12:D15)</f>
        <v>18.579999999999998</v>
      </c>
      <c r="E16" s="115">
        <f t="shared" si="0"/>
        <v>16.52</v>
      </c>
      <c r="F16" s="80">
        <f t="shared" si="0"/>
        <v>41.52</v>
      </c>
      <c r="G16" s="80">
        <f t="shared" si="0"/>
        <v>388.98999999999995</v>
      </c>
      <c r="H16" s="80">
        <f t="shared" si="0"/>
        <v>9.2999999999999999E-2</v>
      </c>
      <c r="I16" s="80">
        <f t="shared" si="0"/>
        <v>0.96</v>
      </c>
      <c r="J16" s="80">
        <f t="shared" si="0"/>
        <v>0</v>
      </c>
      <c r="K16" s="80">
        <f t="shared" si="0"/>
        <v>135.94999999999999</v>
      </c>
      <c r="L16" s="80">
        <f t="shared" si="0"/>
        <v>2.5499999999999998</v>
      </c>
      <c r="M16" s="78"/>
    </row>
    <row r="17" spans="1:16" ht="15.75" thickBot="1" x14ac:dyDescent="0.3">
      <c r="A17" s="55"/>
      <c r="B17" s="59"/>
      <c r="C17" s="60"/>
      <c r="D17" s="44"/>
      <c r="E17" s="45"/>
      <c r="F17" s="45"/>
      <c r="G17" s="46"/>
      <c r="H17" s="49"/>
      <c r="I17" s="45"/>
      <c r="J17" s="48"/>
      <c r="K17" s="44"/>
      <c r="L17" s="46"/>
      <c r="M17" s="61"/>
      <c r="P17" s="9"/>
    </row>
    <row r="18" spans="1:16" ht="7.9" customHeight="1" thickBot="1" x14ac:dyDescent="0.3">
      <c r="C18" s="6"/>
      <c r="D18" s="7"/>
      <c r="E18" s="7"/>
      <c r="F18" s="7"/>
      <c r="G18" s="7"/>
      <c r="H18" s="7"/>
      <c r="I18" s="7"/>
      <c r="J18" s="7"/>
      <c r="K18" s="7"/>
      <c r="L18" s="7"/>
    </row>
    <row r="19" spans="1:16" ht="15.75" thickBot="1" x14ac:dyDescent="0.3">
      <c r="A19" s="10" t="s">
        <v>12</v>
      </c>
      <c r="B19" s="10"/>
      <c r="C19" s="6"/>
      <c r="D19" s="62">
        <f t="shared" ref="D19:M19" si="1">SUM(D12:D18)</f>
        <v>37.159999999999997</v>
      </c>
      <c r="E19" s="63">
        <f t="shared" si="1"/>
        <v>33.04</v>
      </c>
      <c r="F19" s="63">
        <f t="shared" si="1"/>
        <v>83.04</v>
      </c>
      <c r="G19" s="64">
        <f t="shared" si="1"/>
        <v>777.9799999999999</v>
      </c>
      <c r="H19" s="63">
        <f t="shared" si="1"/>
        <v>0.186</v>
      </c>
      <c r="I19" s="63">
        <f t="shared" si="1"/>
        <v>1.92</v>
      </c>
      <c r="J19" s="63">
        <f t="shared" si="1"/>
        <v>0</v>
      </c>
      <c r="K19" s="63">
        <f t="shared" si="1"/>
        <v>271.89999999999998</v>
      </c>
      <c r="L19" s="63">
        <f t="shared" si="1"/>
        <v>5.0999999999999996</v>
      </c>
      <c r="M19" s="66">
        <f t="shared" si="1"/>
        <v>1346</v>
      </c>
    </row>
    <row r="20" spans="1:16" ht="15.75" thickBot="1" x14ac:dyDescent="0.3">
      <c r="A20" s="35"/>
      <c r="B20" s="35"/>
      <c r="D20" s="8"/>
      <c r="E20" s="8"/>
      <c r="F20" s="8"/>
      <c r="G20" s="8"/>
      <c r="H20" s="8"/>
      <c r="I20" s="8"/>
      <c r="J20" s="8"/>
      <c r="K20" s="8"/>
      <c r="L20" s="8"/>
    </row>
    <row r="21" spans="1:16" ht="13.9" customHeight="1" x14ac:dyDescent="0.25">
      <c r="A21" s="47" t="s">
        <v>14</v>
      </c>
      <c r="B21" s="132" t="s">
        <v>41</v>
      </c>
      <c r="C21" s="133"/>
      <c r="D21" s="134" t="s">
        <v>8</v>
      </c>
      <c r="E21" s="135"/>
      <c r="F21" s="135"/>
      <c r="G21" s="136"/>
      <c r="H21" s="137" t="s">
        <v>45</v>
      </c>
      <c r="I21" s="138"/>
      <c r="J21" s="139"/>
      <c r="K21" s="140" t="s">
        <v>9</v>
      </c>
      <c r="L21" s="141"/>
      <c r="M21" s="117" t="s">
        <v>46</v>
      </c>
    </row>
    <row r="22" spans="1:16" ht="40.5" customHeight="1" x14ac:dyDescent="0.25">
      <c r="A22" s="1"/>
      <c r="B22" s="120" t="s">
        <v>42</v>
      </c>
      <c r="C22" s="122" t="s">
        <v>43</v>
      </c>
      <c r="D22" s="124" t="s">
        <v>0</v>
      </c>
      <c r="E22" s="126" t="s">
        <v>1</v>
      </c>
      <c r="F22" s="128" t="s">
        <v>2</v>
      </c>
      <c r="G22" s="130" t="s">
        <v>3</v>
      </c>
      <c r="H22" s="142" t="s">
        <v>4</v>
      </c>
      <c r="I22" s="128" t="s">
        <v>44</v>
      </c>
      <c r="J22" s="144" t="s">
        <v>5</v>
      </c>
      <c r="K22" s="124" t="s">
        <v>6</v>
      </c>
      <c r="L22" s="130" t="s">
        <v>7</v>
      </c>
      <c r="M22" s="118"/>
    </row>
    <row r="23" spans="1:16" ht="40.5" customHeight="1" thickBot="1" x14ac:dyDescent="0.3">
      <c r="A23" s="1"/>
      <c r="B23" s="121"/>
      <c r="C23" s="123"/>
      <c r="D23" s="125"/>
      <c r="E23" s="127"/>
      <c r="F23" s="129"/>
      <c r="G23" s="131"/>
      <c r="H23" s="143"/>
      <c r="I23" s="129"/>
      <c r="J23" s="145"/>
      <c r="K23" s="125"/>
      <c r="L23" s="131"/>
      <c r="M23" s="119"/>
    </row>
    <row r="24" spans="1:16" ht="47.25" x14ac:dyDescent="0.25">
      <c r="A24" s="79" t="s">
        <v>47</v>
      </c>
      <c r="B24" s="74">
        <v>200</v>
      </c>
      <c r="C24" s="74">
        <v>250</v>
      </c>
      <c r="D24" s="75">
        <v>1.5</v>
      </c>
      <c r="E24" s="75">
        <v>5.5</v>
      </c>
      <c r="F24" s="75">
        <v>6.2</v>
      </c>
      <c r="G24" s="82">
        <v>143.19999999999999</v>
      </c>
      <c r="H24" s="75">
        <v>0.04</v>
      </c>
      <c r="I24" s="75">
        <v>2.3199999999999998</v>
      </c>
      <c r="J24" s="76">
        <v>8.5</v>
      </c>
      <c r="K24" s="75">
        <v>49.5</v>
      </c>
      <c r="L24" s="77">
        <v>0.63</v>
      </c>
      <c r="M24" s="78">
        <v>95</v>
      </c>
    </row>
    <row r="25" spans="1:16" ht="15.75" x14ac:dyDescent="0.25">
      <c r="A25" s="83" t="s">
        <v>34</v>
      </c>
      <c r="B25" s="74">
        <v>220</v>
      </c>
      <c r="C25" s="74">
        <v>250</v>
      </c>
      <c r="D25" s="75">
        <v>15.37</v>
      </c>
      <c r="E25" s="75">
        <v>10.25</v>
      </c>
      <c r="F25" s="75">
        <v>31</v>
      </c>
      <c r="G25" s="82">
        <v>278</v>
      </c>
      <c r="H25" s="75">
        <v>0.14000000000000001</v>
      </c>
      <c r="I25" s="75">
        <v>2.1</v>
      </c>
      <c r="J25" s="76">
        <v>0</v>
      </c>
      <c r="K25" s="75">
        <v>25</v>
      </c>
      <c r="L25" s="77">
        <v>0.9</v>
      </c>
      <c r="M25" s="78">
        <v>375</v>
      </c>
    </row>
    <row r="26" spans="1:16" ht="15.75" x14ac:dyDescent="0.25">
      <c r="A26" s="75" t="s">
        <v>30</v>
      </c>
      <c r="B26" s="74">
        <v>200</v>
      </c>
      <c r="C26" s="74">
        <v>200</v>
      </c>
      <c r="D26" s="75">
        <v>0.28999999999999998</v>
      </c>
      <c r="E26" s="75">
        <v>0</v>
      </c>
      <c r="F26" s="75">
        <v>19.3</v>
      </c>
      <c r="G26" s="82">
        <v>81</v>
      </c>
      <c r="H26" s="75">
        <v>0.02</v>
      </c>
      <c r="I26" s="75">
        <v>0.1</v>
      </c>
      <c r="J26" s="76">
        <v>3.3</v>
      </c>
      <c r="K26" s="75">
        <v>13.5</v>
      </c>
      <c r="L26" s="77">
        <v>1.1599999999999999</v>
      </c>
      <c r="M26" s="78">
        <v>487</v>
      </c>
    </row>
    <row r="27" spans="1:16" ht="15.75" x14ac:dyDescent="0.25">
      <c r="A27" s="75" t="s">
        <v>27</v>
      </c>
      <c r="B27" s="74">
        <v>25</v>
      </c>
      <c r="C27" s="74">
        <v>40</v>
      </c>
      <c r="D27" s="75">
        <v>2.4</v>
      </c>
      <c r="E27" s="75">
        <v>0.45</v>
      </c>
      <c r="F27" s="75">
        <v>12.3</v>
      </c>
      <c r="G27" s="75">
        <f>D27*4+E27*9+F27*4</f>
        <v>62.85</v>
      </c>
      <c r="H27" s="75">
        <v>7.4999999999999983E-2</v>
      </c>
      <c r="I27" s="75">
        <v>0.69</v>
      </c>
      <c r="J27" s="76">
        <v>0</v>
      </c>
      <c r="K27" s="75">
        <v>9.9</v>
      </c>
      <c r="L27" s="77">
        <v>1.32</v>
      </c>
      <c r="M27" s="78">
        <v>574</v>
      </c>
    </row>
    <row r="28" spans="1:16" ht="15.75" x14ac:dyDescent="0.25">
      <c r="A28" s="75" t="s">
        <v>10</v>
      </c>
      <c r="B28" s="74">
        <v>35</v>
      </c>
      <c r="C28" s="74">
        <v>45</v>
      </c>
      <c r="D28" s="75">
        <v>4.5999999999999996</v>
      </c>
      <c r="E28" s="75">
        <v>0.54</v>
      </c>
      <c r="F28" s="75">
        <v>29.5</v>
      </c>
      <c r="G28" s="82">
        <v>125.6</v>
      </c>
      <c r="H28" s="75">
        <v>3.3000000000000002E-2</v>
      </c>
      <c r="I28" s="75">
        <v>0.51</v>
      </c>
      <c r="J28" s="76">
        <v>0</v>
      </c>
      <c r="K28" s="75">
        <v>14.1</v>
      </c>
      <c r="L28" s="77">
        <v>1.17</v>
      </c>
      <c r="M28" s="78">
        <v>576</v>
      </c>
    </row>
    <row r="29" spans="1:16" ht="15.75" x14ac:dyDescent="0.25">
      <c r="A29" s="80" t="s">
        <v>87</v>
      </c>
      <c r="B29" s="81">
        <v>680</v>
      </c>
      <c r="C29" s="81">
        <v>785</v>
      </c>
      <c r="D29" s="81">
        <f t="shared" ref="D29:L29" si="2">SUM(D24:D28)</f>
        <v>24.159999999999997</v>
      </c>
      <c r="E29" s="81">
        <f t="shared" si="2"/>
        <v>16.739999999999998</v>
      </c>
      <c r="F29" s="81">
        <f t="shared" si="2"/>
        <v>98.3</v>
      </c>
      <c r="G29" s="81">
        <f t="shared" si="2"/>
        <v>690.65</v>
      </c>
      <c r="H29" s="81">
        <f t="shared" si="2"/>
        <v>0.30800000000000005</v>
      </c>
      <c r="I29" s="81">
        <f t="shared" si="2"/>
        <v>5.7199999999999989</v>
      </c>
      <c r="J29" s="81">
        <f t="shared" si="2"/>
        <v>11.8</v>
      </c>
      <c r="K29" s="81">
        <f t="shared" si="2"/>
        <v>112</v>
      </c>
      <c r="L29" s="81">
        <f t="shared" si="2"/>
        <v>5.18</v>
      </c>
      <c r="M29" s="84"/>
    </row>
    <row r="30" spans="1:16" ht="15.75" x14ac:dyDescent="0.25">
      <c r="A30" s="80" t="s">
        <v>88</v>
      </c>
      <c r="B30" s="81">
        <v>1145</v>
      </c>
      <c r="C30" s="81">
        <v>1270</v>
      </c>
      <c r="D30" s="81">
        <f t="shared" ref="D30:L30" si="3">SUM(D24:D29)</f>
        <v>48.319999999999993</v>
      </c>
      <c r="E30" s="81">
        <f t="shared" si="3"/>
        <v>33.479999999999997</v>
      </c>
      <c r="F30" s="81">
        <f t="shared" si="3"/>
        <v>196.6</v>
      </c>
      <c r="G30" s="81">
        <f t="shared" si="3"/>
        <v>1381.3</v>
      </c>
      <c r="H30" s="81">
        <f t="shared" si="3"/>
        <v>0.6160000000000001</v>
      </c>
      <c r="I30" s="81">
        <f t="shared" si="3"/>
        <v>11.439999999999998</v>
      </c>
      <c r="J30" s="81">
        <f t="shared" si="3"/>
        <v>23.6</v>
      </c>
      <c r="K30" s="81">
        <f t="shared" si="3"/>
        <v>224</v>
      </c>
      <c r="L30" s="81">
        <f t="shared" si="3"/>
        <v>10.36</v>
      </c>
      <c r="M30" s="78"/>
    </row>
    <row r="31" spans="1:16" ht="7.9" customHeight="1" thickBot="1" x14ac:dyDescent="0.3">
      <c r="C31" s="6"/>
      <c r="D31" s="7"/>
      <c r="E31" s="7"/>
      <c r="F31" s="7"/>
      <c r="G31" s="7"/>
      <c r="H31" s="7"/>
      <c r="I31" s="7"/>
      <c r="J31" s="7"/>
      <c r="K31" s="7"/>
      <c r="L31" s="7"/>
    </row>
    <row r="32" spans="1:16" ht="15.75" thickBot="1" x14ac:dyDescent="0.3">
      <c r="A32" s="10" t="s">
        <v>12</v>
      </c>
      <c r="B32" s="10"/>
      <c r="C32" s="6"/>
      <c r="D32" s="67">
        <f t="shared" ref="D32:M32" si="4">SUM(D24:D31)</f>
        <v>96.639999999999986</v>
      </c>
      <c r="E32" s="68">
        <f t="shared" si="4"/>
        <v>66.959999999999994</v>
      </c>
      <c r="F32" s="68">
        <f t="shared" si="4"/>
        <v>393.2</v>
      </c>
      <c r="G32" s="69">
        <f t="shared" si="4"/>
        <v>2762.6</v>
      </c>
      <c r="H32" s="68">
        <f t="shared" si="4"/>
        <v>1.2320000000000002</v>
      </c>
      <c r="I32" s="68">
        <f t="shared" si="4"/>
        <v>22.879999999999995</v>
      </c>
      <c r="J32" s="68">
        <f t="shared" si="4"/>
        <v>47.2</v>
      </c>
      <c r="K32" s="68">
        <f t="shared" si="4"/>
        <v>448</v>
      </c>
      <c r="L32" s="68">
        <f t="shared" si="4"/>
        <v>20.72</v>
      </c>
      <c r="M32" s="71">
        <f t="shared" si="4"/>
        <v>2107</v>
      </c>
    </row>
    <row r="33" spans="1:12" x14ac:dyDescent="0.25"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D34" s="8"/>
      <c r="E34" s="8"/>
      <c r="F34" s="8"/>
      <c r="G34" s="8"/>
      <c r="H34" s="8"/>
      <c r="I34" s="8"/>
      <c r="J34" s="8"/>
      <c r="K34" s="8"/>
      <c r="L34" s="8"/>
    </row>
    <row r="35" spans="1:12" ht="13.9" customHeight="1" x14ac:dyDescent="0.25">
      <c r="A35" s="33" t="s">
        <v>20</v>
      </c>
      <c r="B35" s="33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2" ht="15.75" thickBot="1" x14ac:dyDescent="0.3">
      <c r="A37" s="14" t="s">
        <v>21</v>
      </c>
      <c r="B37" s="14"/>
      <c r="C37" s="15"/>
      <c r="D37" s="16"/>
      <c r="E37" s="16"/>
      <c r="F37" s="8"/>
      <c r="G37" s="8"/>
      <c r="H37" s="8"/>
      <c r="I37" s="8"/>
      <c r="J37" s="8"/>
      <c r="K37" s="8"/>
      <c r="L37" s="8"/>
    </row>
    <row r="38" spans="1:12" ht="15.75" thickBot="1" x14ac:dyDescent="0.3">
      <c r="A38" s="14" t="s">
        <v>22</v>
      </c>
      <c r="B38" s="14"/>
      <c r="C38" s="17"/>
      <c r="D38" s="18"/>
      <c r="E38" s="18"/>
      <c r="F38" s="8"/>
      <c r="G38" s="8"/>
      <c r="H38" s="8"/>
      <c r="I38" s="8"/>
      <c r="J38" s="8"/>
      <c r="K38" s="8"/>
      <c r="L38" s="8"/>
    </row>
    <row r="39" spans="1:12" ht="15.75" thickBot="1" x14ac:dyDescent="0.3">
      <c r="A39" s="14" t="s">
        <v>23</v>
      </c>
      <c r="B39" s="14"/>
      <c r="C39" s="17"/>
      <c r="D39" s="18"/>
      <c r="E39" s="18"/>
      <c r="F39" s="8"/>
      <c r="G39" s="8"/>
      <c r="H39" s="8"/>
      <c r="I39" s="8"/>
      <c r="J39" s="8"/>
      <c r="K39" s="8"/>
      <c r="L39" s="8"/>
    </row>
    <row r="40" spans="1:12" x14ac:dyDescent="0.25"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</sheetData>
  <mergeCells count="32">
    <mergeCell ref="B21:C21"/>
    <mergeCell ref="D21:G21"/>
    <mergeCell ref="H21:J21"/>
    <mergeCell ref="K21:L21"/>
    <mergeCell ref="M21:M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9:M11"/>
    <mergeCell ref="B9:C9"/>
    <mergeCell ref="B10:B11"/>
    <mergeCell ref="C10:C11"/>
    <mergeCell ref="J10:J11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scale="9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2"/>
  <sheetViews>
    <sheetView workbookViewId="0">
      <selection activeCell="P9" sqref="P9"/>
    </sheetView>
  </sheetViews>
  <sheetFormatPr defaultColWidth="9" defaultRowHeight="15" x14ac:dyDescent="0.25"/>
  <cols>
    <col min="1" max="1" width="33.5703125" style="41" customWidth="1"/>
    <col min="2" max="2" width="6.28515625" style="41" customWidth="1"/>
    <col min="3" max="3" width="6.7109375" style="3" customWidth="1"/>
    <col min="4" max="5" width="4.7109375" style="1" customWidth="1"/>
    <col min="6" max="6" width="5.85546875" style="1" customWidth="1"/>
    <col min="7" max="7" width="7.140625" style="1" customWidth="1"/>
    <col min="8" max="8" width="4.5703125" style="1" customWidth="1"/>
    <col min="9" max="9" width="5.710937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3.25" customHeight="1" thickBot="1" x14ac:dyDescent="0.3">
      <c r="A1" s="11" t="s">
        <v>61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13.9" customHeight="1" x14ac:dyDescent="0.25">
      <c r="A3" s="34" t="s">
        <v>17</v>
      </c>
      <c r="B3" s="34"/>
      <c r="C3" s="33"/>
    </row>
    <row r="4" spans="1:13" ht="13.9" customHeight="1" x14ac:dyDescent="0.25">
      <c r="A4" s="34" t="s">
        <v>18</v>
      </c>
      <c r="B4" s="34"/>
      <c r="C4" s="33"/>
    </row>
    <row r="5" spans="1:13" ht="8.25" customHeight="1" x14ac:dyDescent="0.25">
      <c r="A5" s="43"/>
      <c r="B5" s="43"/>
      <c r="C5" s="43"/>
    </row>
    <row r="6" spans="1:13" x14ac:dyDescent="0.25">
      <c r="A6" s="50" t="s">
        <v>19</v>
      </c>
      <c r="B6" s="50"/>
      <c r="C6" s="43"/>
    </row>
    <row r="7" spans="1:13" x14ac:dyDescent="0.25">
      <c r="A7" s="50" t="s">
        <v>114</v>
      </c>
      <c r="B7" s="50"/>
      <c r="C7" s="43"/>
    </row>
    <row r="8" spans="1:13" ht="9.4" customHeight="1" thickBot="1" x14ac:dyDescent="0.3"/>
    <row r="9" spans="1:13" s="36" customFormat="1" ht="28.9" customHeight="1" x14ac:dyDescent="0.25">
      <c r="A9" s="47" t="s">
        <v>13</v>
      </c>
      <c r="B9" s="132" t="s">
        <v>41</v>
      </c>
      <c r="C9" s="133"/>
      <c r="D9" s="134" t="s">
        <v>8</v>
      </c>
      <c r="E9" s="135"/>
      <c r="F9" s="135"/>
      <c r="G9" s="136"/>
      <c r="H9" s="137" t="s">
        <v>45</v>
      </c>
      <c r="I9" s="138"/>
      <c r="J9" s="139"/>
      <c r="K9" s="140" t="s">
        <v>9</v>
      </c>
      <c r="L9" s="141"/>
      <c r="M9" s="117" t="s">
        <v>46</v>
      </c>
    </row>
    <row r="10" spans="1:13" ht="40.5" customHeight="1" x14ac:dyDescent="0.25">
      <c r="A10" s="1"/>
      <c r="B10" s="120" t="s">
        <v>42</v>
      </c>
      <c r="C10" s="122" t="s">
        <v>43</v>
      </c>
      <c r="D10" s="124" t="s">
        <v>0</v>
      </c>
      <c r="E10" s="126" t="s">
        <v>1</v>
      </c>
      <c r="F10" s="128" t="s">
        <v>2</v>
      </c>
      <c r="G10" s="130" t="s">
        <v>3</v>
      </c>
      <c r="H10" s="142" t="s">
        <v>4</v>
      </c>
      <c r="I10" s="128" t="s">
        <v>44</v>
      </c>
      <c r="J10" s="144" t="s">
        <v>5</v>
      </c>
      <c r="K10" s="124" t="s">
        <v>6</v>
      </c>
      <c r="L10" s="130" t="s">
        <v>7</v>
      </c>
      <c r="M10" s="118"/>
    </row>
    <row r="11" spans="1:13" ht="40.5" customHeight="1" thickBot="1" x14ac:dyDescent="0.3">
      <c r="A11" s="1"/>
      <c r="B11" s="121"/>
      <c r="C11" s="123"/>
      <c r="D11" s="125"/>
      <c r="E11" s="127"/>
      <c r="F11" s="129"/>
      <c r="G11" s="131"/>
      <c r="H11" s="143"/>
      <c r="I11" s="129"/>
      <c r="J11" s="145"/>
      <c r="K11" s="125"/>
      <c r="L11" s="131"/>
      <c r="M11" s="119"/>
    </row>
    <row r="12" spans="1:13" ht="15.75" x14ac:dyDescent="0.25">
      <c r="A12" s="83" t="s">
        <v>24</v>
      </c>
      <c r="B12" s="74">
        <v>200</v>
      </c>
      <c r="C12" s="74">
        <v>220</v>
      </c>
      <c r="D12" s="85">
        <v>18</v>
      </c>
      <c r="E12" s="85">
        <v>18</v>
      </c>
      <c r="F12" s="75">
        <v>3.7</v>
      </c>
      <c r="G12" s="75">
        <v>333</v>
      </c>
      <c r="H12" s="75">
        <v>0.09</v>
      </c>
      <c r="I12" s="75">
        <v>0</v>
      </c>
      <c r="J12" s="76">
        <v>0.28999999999999998</v>
      </c>
      <c r="K12" s="75">
        <v>134.4</v>
      </c>
      <c r="L12" s="77">
        <v>3.34</v>
      </c>
      <c r="M12" s="78">
        <v>235</v>
      </c>
    </row>
    <row r="13" spans="1:13" ht="15.75" x14ac:dyDescent="0.25">
      <c r="A13" s="83" t="s">
        <v>78</v>
      </c>
      <c r="B13" s="74">
        <v>30</v>
      </c>
      <c r="C13" s="74">
        <v>30</v>
      </c>
      <c r="D13" s="75">
        <v>0.7</v>
      </c>
      <c r="E13" s="75">
        <v>0</v>
      </c>
      <c r="F13" s="75">
        <v>3.36</v>
      </c>
      <c r="G13" s="75">
        <v>17.399999999999995</v>
      </c>
      <c r="H13" s="75">
        <v>0.3</v>
      </c>
      <c r="I13" s="75">
        <v>2.7</v>
      </c>
      <c r="J13" s="76">
        <v>4.5</v>
      </c>
      <c r="K13" s="75">
        <v>76</v>
      </c>
      <c r="L13" s="77">
        <v>16.7</v>
      </c>
      <c r="M13" s="89"/>
    </row>
    <row r="14" spans="1:13" ht="15.75" x14ac:dyDescent="0.25">
      <c r="A14" s="90" t="s">
        <v>62</v>
      </c>
      <c r="B14" s="86" t="s">
        <v>63</v>
      </c>
      <c r="C14" s="86" t="s">
        <v>63</v>
      </c>
      <c r="D14" s="75">
        <v>0.3</v>
      </c>
      <c r="E14" s="75">
        <v>0.1</v>
      </c>
      <c r="F14" s="75">
        <v>9.5</v>
      </c>
      <c r="G14" s="75">
        <v>40.1</v>
      </c>
      <c r="H14" s="75">
        <v>0</v>
      </c>
      <c r="I14" s="75">
        <v>0.02</v>
      </c>
      <c r="J14" s="76">
        <v>1</v>
      </c>
      <c r="K14" s="75">
        <v>7.9</v>
      </c>
      <c r="L14" s="96">
        <v>0.87</v>
      </c>
      <c r="M14" s="78">
        <v>459</v>
      </c>
    </row>
    <row r="15" spans="1:13" ht="15.75" x14ac:dyDescent="0.25">
      <c r="A15" s="75" t="s">
        <v>10</v>
      </c>
      <c r="B15" s="74">
        <v>30</v>
      </c>
      <c r="C15" s="74">
        <v>30</v>
      </c>
      <c r="D15" s="75">
        <v>2.25</v>
      </c>
      <c r="E15" s="75">
        <v>0.86999999999999988</v>
      </c>
      <c r="F15" s="75">
        <v>15.42</v>
      </c>
      <c r="G15" s="75">
        <v>78.509999999999991</v>
      </c>
      <c r="H15" s="75">
        <v>3.3000000000000002E-2</v>
      </c>
      <c r="I15" s="75">
        <v>0.51</v>
      </c>
      <c r="J15" s="76">
        <v>0</v>
      </c>
      <c r="K15" s="75">
        <v>14.1</v>
      </c>
      <c r="L15" s="77">
        <v>1.17</v>
      </c>
      <c r="M15" s="78">
        <v>576</v>
      </c>
    </row>
    <row r="16" spans="1:13" ht="15.75" x14ac:dyDescent="0.25">
      <c r="A16" s="80" t="s">
        <v>85</v>
      </c>
      <c r="B16" s="81">
        <f t="shared" ref="B16:L16" si="0">SUM(B12:B15)</f>
        <v>260</v>
      </c>
      <c r="C16" s="81">
        <f t="shared" si="0"/>
        <v>280</v>
      </c>
      <c r="D16" s="80">
        <f t="shared" si="0"/>
        <v>21.25</v>
      </c>
      <c r="E16" s="80">
        <f t="shared" si="0"/>
        <v>18.970000000000002</v>
      </c>
      <c r="F16" s="80">
        <f t="shared" si="0"/>
        <v>31.980000000000004</v>
      </c>
      <c r="G16" s="80">
        <f t="shared" si="0"/>
        <v>469.01</v>
      </c>
      <c r="H16" s="80">
        <f t="shared" si="0"/>
        <v>0.42300000000000004</v>
      </c>
      <c r="I16" s="80">
        <f t="shared" si="0"/>
        <v>3.2300000000000004</v>
      </c>
      <c r="J16" s="80">
        <f t="shared" si="0"/>
        <v>5.79</v>
      </c>
      <c r="K16" s="80">
        <f t="shared" si="0"/>
        <v>232.4</v>
      </c>
      <c r="L16" s="80">
        <f t="shared" si="0"/>
        <v>22.08</v>
      </c>
      <c r="M16" s="78"/>
    </row>
    <row r="17" spans="1:16" x14ac:dyDescent="0.25">
      <c r="A17" s="54"/>
      <c r="B17" s="51"/>
      <c r="C17" s="52"/>
      <c r="D17" s="38"/>
      <c r="E17" s="39"/>
      <c r="F17" s="39"/>
      <c r="G17" s="40"/>
      <c r="H17" s="42"/>
      <c r="I17" s="39"/>
      <c r="J17" s="37"/>
      <c r="K17" s="38"/>
      <c r="L17" s="40"/>
      <c r="M17" s="53"/>
    </row>
    <row r="18" spans="1:16" ht="15.75" thickBot="1" x14ac:dyDescent="0.3">
      <c r="A18" s="55"/>
      <c r="B18" s="59"/>
      <c r="C18" s="60"/>
      <c r="D18" s="44"/>
      <c r="E18" s="45"/>
      <c r="F18" s="45"/>
      <c r="G18" s="46"/>
      <c r="H18" s="49"/>
      <c r="I18" s="45"/>
      <c r="J18" s="48"/>
      <c r="K18" s="44"/>
      <c r="L18" s="46"/>
      <c r="M18" s="61"/>
      <c r="P18" s="9"/>
    </row>
    <row r="19" spans="1:16" ht="7.9" customHeight="1" thickBot="1" x14ac:dyDescent="0.3">
      <c r="C19" s="6"/>
      <c r="D19" s="7"/>
      <c r="E19" s="7"/>
      <c r="F19" s="7"/>
      <c r="G19" s="7"/>
      <c r="H19" s="7"/>
      <c r="I19" s="7"/>
      <c r="J19" s="7"/>
      <c r="K19" s="7"/>
      <c r="L19" s="7"/>
    </row>
    <row r="20" spans="1:16" ht="15.75" thickBot="1" x14ac:dyDescent="0.3">
      <c r="A20" s="10" t="s">
        <v>12</v>
      </c>
      <c r="B20" s="10"/>
      <c r="C20" s="6"/>
      <c r="D20" s="62">
        <f t="shared" ref="D20:M20" si="1">SUM(D12:D19)</f>
        <v>42.5</v>
      </c>
      <c r="E20" s="63">
        <f t="shared" si="1"/>
        <v>37.940000000000005</v>
      </c>
      <c r="F20" s="63">
        <f t="shared" si="1"/>
        <v>63.960000000000008</v>
      </c>
      <c r="G20" s="64">
        <f t="shared" si="1"/>
        <v>938.02</v>
      </c>
      <c r="H20" s="63">
        <f t="shared" si="1"/>
        <v>0.84600000000000009</v>
      </c>
      <c r="I20" s="63">
        <f t="shared" si="1"/>
        <v>6.4600000000000009</v>
      </c>
      <c r="J20" s="63">
        <f t="shared" si="1"/>
        <v>11.58</v>
      </c>
      <c r="K20" s="63">
        <f t="shared" si="1"/>
        <v>464.8</v>
      </c>
      <c r="L20" s="63">
        <f t="shared" si="1"/>
        <v>44.16</v>
      </c>
      <c r="M20" s="66">
        <f t="shared" si="1"/>
        <v>1270</v>
      </c>
    </row>
    <row r="21" spans="1:16" ht="15.75" thickBot="1" x14ac:dyDescent="0.3">
      <c r="A21" s="35"/>
      <c r="B21" s="35"/>
      <c r="D21" s="8"/>
      <c r="E21" s="8"/>
      <c r="F21" s="8"/>
      <c r="G21" s="8"/>
      <c r="H21" s="8"/>
      <c r="I21" s="8"/>
      <c r="J21" s="8"/>
      <c r="K21" s="8"/>
      <c r="L21" s="8"/>
    </row>
    <row r="22" spans="1:16" ht="13.9" customHeight="1" x14ac:dyDescent="0.25">
      <c r="A22" s="47" t="s">
        <v>14</v>
      </c>
      <c r="B22" s="132" t="s">
        <v>41</v>
      </c>
      <c r="C22" s="133"/>
      <c r="D22" s="134" t="s">
        <v>8</v>
      </c>
      <c r="E22" s="135"/>
      <c r="F22" s="135"/>
      <c r="G22" s="136"/>
      <c r="H22" s="137" t="s">
        <v>45</v>
      </c>
      <c r="I22" s="138"/>
      <c r="J22" s="139"/>
      <c r="K22" s="140" t="s">
        <v>9</v>
      </c>
      <c r="L22" s="141"/>
      <c r="M22" s="117" t="s">
        <v>46</v>
      </c>
    </row>
    <row r="23" spans="1:16" ht="40.5" customHeight="1" x14ac:dyDescent="0.25">
      <c r="A23" s="1"/>
      <c r="B23" s="120" t="s">
        <v>42</v>
      </c>
      <c r="C23" s="122" t="s">
        <v>43</v>
      </c>
      <c r="D23" s="124" t="s">
        <v>0</v>
      </c>
      <c r="E23" s="126" t="s">
        <v>1</v>
      </c>
      <c r="F23" s="128" t="s">
        <v>2</v>
      </c>
      <c r="G23" s="130" t="s">
        <v>3</v>
      </c>
      <c r="H23" s="142" t="s">
        <v>4</v>
      </c>
      <c r="I23" s="128" t="s">
        <v>44</v>
      </c>
      <c r="J23" s="144" t="s">
        <v>5</v>
      </c>
      <c r="K23" s="124" t="s">
        <v>6</v>
      </c>
      <c r="L23" s="130" t="s">
        <v>7</v>
      </c>
      <c r="M23" s="118"/>
    </row>
    <row r="24" spans="1:16" ht="40.5" customHeight="1" thickBot="1" x14ac:dyDescent="0.3">
      <c r="A24" s="1"/>
      <c r="B24" s="121"/>
      <c r="C24" s="123"/>
      <c r="D24" s="125"/>
      <c r="E24" s="127"/>
      <c r="F24" s="129"/>
      <c r="G24" s="131"/>
      <c r="H24" s="143"/>
      <c r="I24" s="129"/>
      <c r="J24" s="145"/>
      <c r="K24" s="125"/>
      <c r="L24" s="131"/>
      <c r="M24" s="119"/>
    </row>
    <row r="25" spans="1:16" ht="47.25" x14ac:dyDescent="0.25">
      <c r="A25" s="73" t="s">
        <v>28</v>
      </c>
      <c r="B25" s="74">
        <v>200</v>
      </c>
      <c r="C25" s="74">
        <v>250</v>
      </c>
      <c r="D25" s="75">
        <v>6.81</v>
      </c>
      <c r="E25" s="75">
        <v>8.49</v>
      </c>
      <c r="F25" s="75">
        <v>16.96</v>
      </c>
      <c r="G25" s="82">
        <v>165.96</v>
      </c>
      <c r="H25" s="75">
        <v>0.04</v>
      </c>
      <c r="I25" s="75">
        <v>2.35</v>
      </c>
      <c r="J25" s="76">
        <v>8</v>
      </c>
      <c r="K25" s="75">
        <v>36.75</v>
      </c>
      <c r="L25" s="77">
        <v>1.1000000000000001</v>
      </c>
      <c r="M25" s="78">
        <v>95</v>
      </c>
    </row>
    <row r="26" spans="1:16" ht="15.75" x14ac:dyDescent="0.25">
      <c r="A26" s="75" t="s">
        <v>29</v>
      </c>
      <c r="B26" s="74">
        <v>80</v>
      </c>
      <c r="C26" s="74">
        <v>100</v>
      </c>
      <c r="D26" s="75">
        <v>20.53</v>
      </c>
      <c r="E26" s="75">
        <v>16.5</v>
      </c>
      <c r="F26" s="75">
        <v>16.53</v>
      </c>
      <c r="G26" s="82">
        <v>177.33</v>
      </c>
      <c r="H26" s="75">
        <v>0.14000000000000001</v>
      </c>
      <c r="I26" s="75">
        <v>2.1</v>
      </c>
      <c r="J26" s="76">
        <v>0</v>
      </c>
      <c r="K26" s="75">
        <v>61</v>
      </c>
      <c r="L26" s="77">
        <v>1.29</v>
      </c>
      <c r="M26" s="78">
        <v>309</v>
      </c>
    </row>
    <row r="27" spans="1:16" ht="15.75" x14ac:dyDescent="0.25">
      <c r="A27" s="75" t="s">
        <v>69</v>
      </c>
      <c r="B27" s="74">
        <v>150</v>
      </c>
      <c r="C27" s="74">
        <v>180</v>
      </c>
      <c r="D27" s="75">
        <v>4.8600000000000003</v>
      </c>
      <c r="E27" s="75">
        <v>6</v>
      </c>
      <c r="F27" s="75">
        <v>10.44</v>
      </c>
      <c r="G27" s="82">
        <v>126</v>
      </c>
      <c r="H27" s="75">
        <v>0.08</v>
      </c>
      <c r="I27" s="75">
        <v>0.15</v>
      </c>
      <c r="J27" s="76">
        <v>2.83</v>
      </c>
      <c r="K27" s="75">
        <v>45</v>
      </c>
      <c r="L27" s="77">
        <v>1</v>
      </c>
      <c r="M27" s="78">
        <v>377</v>
      </c>
    </row>
    <row r="28" spans="1:16" ht="15.75" x14ac:dyDescent="0.25">
      <c r="A28" s="75" t="s">
        <v>30</v>
      </c>
      <c r="B28" s="74">
        <v>200</v>
      </c>
      <c r="C28" s="74">
        <v>200</v>
      </c>
      <c r="D28" s="75">
        <v>0.28999999999999998</v>
      </c>
      <c r="E28" s="75">
        <v>0</v>
      </c>
      <c r="F28" s="75">
        <v>19.3</v>
      </c>
      <c r="G28" s="82">
        <v>81</v>
      </c>
      <c r="H28" s="75">
        <v>0.02</v>
      </c>
      <c r="I28" s="75">
        <v>0.1</v>
      </c>
      <c r="J28" s="76">
        <v>3.3</v>
      </c>
      <c r="K28" s="75">
        <v>13.5</v>
      </c>
      <c r="L28" s="77">
        <v>1.1599999999999999</v>
      </c>
      <c r="M28" s="78">
        <v>487</v>
      </c>
    </row>
    <row r="29" spans="1:16" ht="15.75" x14ac:dyDescent="0.25">
      <c r="A29" s="75" t="s">
        <v>27</v>
      </c>
      <c r="B29" s="74">
        <v>25</v>
      </c>
      <c r="C29" s="74">
        <v>40</v>
      </c>
      <c r="D29" s="75">
        <v>2.4</v>
      </c>
      <c r="E29" s="75">
        <v>0.45</v>
      </c>
      <c r="F29" s="75">
        <v>12.3</v>
      </c>
      <c r="G29" s="75">
        <f>D29*4+E29*9+F29*4</f>
        <v>62.85</v>
      </c>
      <c r="H29" s="75">
        <v>7.4999999999999983E-2</v>
      </c>
      <c r="I29" s="75">
        <v>0.69</v>
      </c>
      <c r="J29" s="76">
        <v>0</v>
      </c>
      <c r="K29" s="75">
        <v>9.9</v>
      </c>
      <c r="L29" s="77">
        <v>1.32</v>
      </c>
      <c r="M29" s="78">
        <v>574</v>
      </c>
    </row>
    <row r="30" spans="1:16" ht="15.75" x14ac:dyDescent="0.25">
      <c r="A30" s="75" t="s">
        <v>10</v>
      </c>
      <c r="B30" s="74">
        <v>35</v>
      </c>
      <c r="C30" s="74">
        <v>45</v>
      </c>
      <c r="D30" s="75">
        <v>4.5999999999999996</v>
      </c>
      <c r="E30" s="75">
        <v>0.54</v>
      </c>
      <c r="F30" s="75">
        <v>29.5</v>
      </c>
      <c r="G30" s="82">
        <v>125.6</v>
      </c>
      <c r="H30" s="75">
        <v>3.3000000000000002E-2</v>
      </c>
      <c r="I30" s="75">
        <v>0.51</v>
      </c>
      <c r="J30" s="76">
        <v>0</v>
      </c>
      <c r="K30" s="75">
        <v>14.1</v>
      </c>
      <c r="L30" s="77">
        <v>1.17</v>
      </c>
      <c r="M30" s="78">
        <v>576</v>
      </c>
    </row>
    <row r="31" spans="1:16" ht="15.75" x14ac:dyDescent="0.25">
      <c r="A31" s="80" t="s">
        <v>88</v>
      </c>
      <c r="B31" s="81">
        <v>295</v>
      </c>
      <c r="C31" s="81">
        <v>325</v>
      </c>
      <c r="D31" s="81">
        <f>SUM(D25:D30)</f>
        <v>39.49</v>
      </c>
      <c r="E31" s="81">
        <f t="shared" ref="E31:L31" si="2">SUM(E25:E30)</f>
        <v>31.98</v>
      </c>
      <c r="F31" s="81">
        <f t="shared" si="2"/>
        <v>105.03</v>
      </c>
      <c r="G31" s="81">
        <f t="shared" si="2"/>
        <v>738.74</v>
      </c>
      <c r="H31" s="81">
        <f t="shared" si="2"/>
        <v>0.38800000000000001</v>
      </c>
      <c r="I31" s="81">
        <f t="shared" si="2"/>
        <v>5.9</v>
      </c>
      <c r="J31" s="81">
        <f t="shared" si="2"/>
        <v>14.129999999999999</v>
      </c>
      <c r="K31" s="81">
        <f t="shared" si="2"/>
        <v>180.25</v>
      </c>
      <c r="L31" s="81">
        <f t="shared" si="2"/>
        <v>7.04</v>
      </c>
      <c r="M31" s="78"/>
    </row>
    <row r="32" spans="1:16" ht="15.75" thickBot="1" x14ac:dyDescent="0.3">
      <c r="A32" s="58"/>
      <c r="B32" s="59"/>
      <c r="C32" s="60"/>
      <c r="D32" s="44"/>
      <c r="E32" s="45"/>
      <c r="F32" s="45"/>
      <c r="G32" s="46"/>
      <c r="H32" s="49"/>
      <c r="I32" s="45"/>
      <c r="J32" s="48"/>
      <c r="K32" s="44"/>
      <c r="L32" s="46"/>
      <c r="M32" s="61"/>
    </row>
    <row r="33" spans="1:13" ht="7.9" customHeight="1" thickBot="1" x14ac:dyDescent="0.3">
      <c r="C33" s="6"/>
      <c r="D33" s="7"/>
      <c r="E33" s="7"/>
      <c r="F33" s="7"/>
      <c r="G33" s="7"/>
      <c r="H33" s="7"/>
      <c r="I33" s="7"/>
      <c r="J33" s="7"/>
      <c r="K33" s="7"/>
      <c r="L33" s="7"/>
    </row>
    <row r="34" spans="1:13" ht="15.75" thickBot="1" x14ac:dyDescent="0.3">
      <c r="A34" s="10" t="s">
        <v>12</v>
      </c>
      <c r="B34" s="10"/>
      <c r="C34" s="6"/>
      <c r="D34" s="67">
        <f t="shared" ref="D34:M34" si="3">SUM(D25:D33)</f>
        <v>78.98</v>
      </c>
      <c r="E34" s="68">
        <f t="shared" si="3"/>
        <v>63.96</v>
      </c>
      <c r="F34" s="68">
        <f t="shared" si="3"/>
        <v>210.06</v>
      </c>
      <c r="G34" s="69">
        <f t="shared" si="3"/>
        <v>1477.48</v>
      </c>
      <c r="H34" s="68">
        <f t="shared" si="3"/>
        <v>0.77600000000000002</v>
      </c>
      <c r="I34" s="68">
        <f t="shared" si="3"/>
        <v>11.8</v>
      </c>
      <c r="J34" s="68">
        <f t="shared" si="3"/>
        <v>28.259999999999998</v>
      </c>
      <c r="K34" s="68">
        <f t="shared" si="3"/>
        <v>360.5</v>
      </c>
      <c r="L34" s="68">
        <f t="shared" si="3"/>
        <v>14.08</v>
      </c>
      <c r="M34" s="71">
        <f t="shared" si="3"/>
        <v>2418</v>
      </c>
    </row>
    <row r="35" spans="1:13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ht="13.9" customHeight="1" x14ac:dyDescent="0.25">
      <c r="A37" s="33" t="s">
        <v>20</v>
      </c>
      <c r="B37" s="33"/>
      <c r="D37" s="8"/>
      <c r="E37" s="8"/>
      <c r="F37" s="8"/>
      <c r="G37" s="8"/>
      <c r="H37" s="8"/>
      <c r="I37" s="8"/>
      <c r="J37" s="8"/>
      <c r="K37" s="8"/>
      <c r="L37" s="8"/>
    </row>
    <row r="38" spans="1:13" x14ac:dyDescent="0.25">
      <c r="D38" s="8"/>
      <c r="E38" s="8"/>
      <c r="F38" s="8"/>
      <c r="G38" s="8"/>
      <c r="H38" s="8"/>
      <c r="I38" s="8"/>
      <c r="J38" s="8"/>
      <c r="K38" s="8"/>
      <c r="L38" s="8"/>
    </row>
    <row r="39" spans="1:13" ht="15.75" thickBot="1" x14ac:dyDescent="0.3">
      <c r="A39" s="14" t="s">
        <v>21</v>
      </c>
      <c r="B39" s="14"/>
      <c r="C39" s="15"/>
      <c r="D39" s="16"/>
      <c r="E39" s="16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22</v>
      </c>
      <c r="B40" s="14"/>
      <c r="C40" s="17"/>
      <c r="D40" s="18"/>
      <c r="E40" s="18"/>
      <c r="F40" s="8"/>
      <c r="G40" s="8"/>
      <c r="H40" s="8"/>
      <c r="I40" s="8"/>
      <c r="J40" s="8"/>
      <c r="K40" s="8"/>
      <c r="L40" s="8"/>
    </row>
    <row r="41" spans="1:13" ht="15.75" thickBot="1" x14ac:dyDescent="0.3">
      <c r="A41" s="14" t="s">
        <v>23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</mergeCells>
  <pageMargins left="0.7" right="0.7" top="0.75" bottom="0.75" header="0.3" footer="0.3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2"/>
  <sheetViews>
    <sheetView workbookViewId="0">
      <selection activeCell="P10" sqref="P10"/>
    </sheetView>
  </sheetViews>
  <sheetFormatPr defaultColWidth="9" defaultRowHeight="15" x14ac:dyDescent="0.25"/>
  <cols>
    <col min="1" max="1" width="35.42578125" style="41" customWidth="1"/>
    <col min="2" max="2" width="6.42578125" style="3" bestFit="1" customWidth="1"/>
    <col min="3" max="3" width="6" style="3" customWidth="1"/>
    <col min="4" max="4" width="7.140625" style="1" customWidth="1"/>
    <col min="5" max="5" width="6.5703125" style="1" customWidth="1"/>
    <col min="6" max="6" width="6.85546875" style="1" customWidth="1"/>
    <col min="7" max="7" width="7.140625" style="1" customWidth="1"/>
    <col min="8" max="8" width="4.5703125" style="1" customWidth="1"/>
    <col min="9" max="9" width="6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8.5" customHeight="1" thickBot="1" x14ac:dyDescent="0.3">
      <c r="A1" s="11" t="s">
        <v>61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2" spans="1:13" x14ac:dyDescent="0.25">
      <c r="A2" s="11"/>
    </row>
    <row r="3" spans="1:13" ht="13.9" customHeight="1" x14ac:dyDescent="0.25">
      <c r="A3" s="34" t="s">
        <v>17</v>
      </c>
      <c r="B3" s="33"/>
      <c r="C3" s="33"/>
    </row>
    <row r="4" spans="1:13" ht="13.9" customHeight="1" x14ac:dyDescent="0.25">
      <c r="A4" s="34" t="s">
        <v>18</v>
      </c>
      <c r="B4" s="33"/>
      <c r="C4" s="33"/>
    </row>
    <row r="5" spans="1:13" ht="8.25" customHeight="1" x14ac:dyDescent="0.25">
      <c r="A5" s="43"/>
      <c r="B5" s="43"/>
      <c r="C5" s="43"/>
    </row>
    <row r="6" spans="1:13" x14ac:dyDescent="0.25">
      <c r="A6" s="50" t="s">
        <v>19</v>
      </c>
      <c r="B6" s="43"/>
      <c r="C6" s="43"/>
    </row>
    <row r="7" spans="1:13" x14ac:dyDescent="0.25">
      <c r="A7" s="50" t="s">
        <v>115</v>
      </c>
      <c r="B7" s="43"/>
      <c r="C7" s="43"/>
    </row>
    <row r="8" spans="1:13" ht="9.4" customHeight="1" thickBot="1" x14ac:dyDescent="0.3"/>
    <row r="9" spans="1:13" ht="28.15" customHeight="1" x14ac:dyDescent="0.25">
      <c r="A9" s="47" t="s">
        <v>13</v>
      </c>
      <c r="B9" s="132" t="s">
        <v>41</v>
      </c>
      <c r="C9" s="133"/>
      <c r="D9" s="134" t="s">
        <v>8</v>
      </c>
      <c r="E9" s="135"/>
      <c r="F9" s="135"/>
      <c r="G9" s="136"/>
      <c r="H9" s="137" t="s">
        <v>45</v>
      </c>
      <c r="I9" s="138"/>
      <c r="J9" s="139"/>
      <c r="K9" s="140" t="s">
        <v>9</v>
      </c>
      <c r="L9" s="141"/>
      <c r="M9" s="146" t="s">
        <v>46</v>
      </c>
    </row>
    <row r="10" spans="1:13" ht="40.5" customHeight="1" x14ac:dyDescent="0.25">
      <c r="A10" s="1"/>
      <c r="B10" s="120" t="s">
        <v>42</v>
      </c>
      <c r="C10" s="122" t="s">
        <v>43</v>
      </c>
      <c r="D10" s="124" t="s">
        <v>0</v>
      </c>
      <c r="E10" s="126" t="s">
        <v>1</v>
      </c>
      <c r="F10" s="128" t="s">
        <v>2</v>
      </c>
      <c r="G10" s="130" t="s">
        <v>3</v>
      </c>
      <c r="H10" s="142" t="s">
        <v>4</v>
      </c>
      <c r="I10" s="128" t="s">
        <v>44</v>
      </c>
      <c r="J10" s="144" t="s">
        <v>5</v>
      </c>
      <c r="K10" s="124" t="s">
        <v>6</v>
      </c>
      <c r="L10" s="130" t="s">
        <v>7</v>
      </c>
      <c r="M10" s="147"/>
    </row>
    <row r="11" spans="1:13" ht="40.5" customHeight="1" thickBot="1" x14ac:dyDescent="0.3">
      <c r="A11" s="1"/>
      <c r="B11" s="121"/>
      <c r="C11" s="123"/>
      <c r="D11" s="125"/>
      <c r="E11" s="127"/>
      <c r="F11" s="129"/>
      <c r="G11" s="131"/>
      <c r="H11" s="143"/>
      <c r="I11" s="129"/>
      <c r="J11" s="145"/>
      <c r="K11" s="125"/>
      <c r="L11" s="131"/>
      <c r="M11" s="148"/>
    </row>
    <row r="12" spans="1:13" ht="15.75" x14ac:dyDescent="0.25">
      <c r="A12" s="75" t="s">
        <v>64</v>
      </c>
      <c r="B12" s="74">
        <v>200</v>
      </c>
      <c r="C12" s="74">
        <v>220</v>
      </c>
      <c r="D12" s="75">
        <v>10.3</v>
      </c>
      <c r="E12" s="75">
        <v>12.4</v>
      </c>
      <c r="F12" s="75">
        <v>41.2</v>
      </c>
      <c r="G12" s="75">
        <v>318</v>
      </c>
      <c r="H12" s="75">
        <v>3.5999999999999997E-2</v>
      </c>
      <c r="I12" s="75">
        <v>0</v>
      </c>
      <c r="J12" s="76">
        <v>15</v>
      </c>
      <c r="K12" s="75">
        <v>8.4</v>
      </c>
      <c r="L12" s="77">
        <v>0.54</v>
      </c>
      <c r="M12" s="78">
        <v>261</v>
      </c>
    </row>
    <row r="13" spans="1:13" ht="15.75" x14ac:dyDescent="0.25">
      <c r="A13" s="83" t="s">
        <v>80</v>
      </c>
      <c r="B13" s="74" t="s">
        <v>63</v>
      </c>
      <c r="C13" s="74" t="s">
        <v>63</v>
      </c>
      <c r="D13" s="75">
        <v>0.3</v>
      </c>
      <c r="E13" s="75">
        <v>0.1</v>
      </c>
      <c r="F13" s="75">
        <v>9.5</v>
      </c>
      <c r="G13" s="75">
        <v>40.1</v>
      </c>
      <c r="H13" s="75">
        <v>0</v>
      </c>
      <c r="I13" s="75">
        <v>0.02</v>
      </c>
      <c r="J13" s="76">
        <v>1</v>
      </c>
      <c r="K13" s="75">
        <v>7.9</v>
      </c>
      <c r="L13" s="96">
        <v>0.87</v>
      </c>
      <c r="M13" s="78">
        <v>459</v>
      </c>
    </row>
    <row r="14" spans="1:13" ht="15.75" x14ac:dyDescent="0.25">
      <c r="A14" s="75" t="s">
        <v>10</v>
      </c>
      <c r="B14" s="74">
        <v>30</v>
      </c>
      <c r="C14" s="74">
        <v>30</v>
      </c>
      <c r="D14" s="75">
        <v>2.25</v>
      </c>
      <c r="E14" s="75">
        <v>0.86999999999999988</v>
      </c>
      <c r="F14" s="75">
        <v>15.42</v>
      </c>
      <c r="G14" s="75">
        <f>D14*4+E14*9+F14*4</f>
        <v>78.509999999999991</v>
      </c>
      <c r="H14" s="75">
        <v>3.3000000000000002E-2</v>
      </c>
      <c r="I14" s="75">
        <v>0.51</v>
      </c>
      <c r="J14" s="76">
        <v>0</v>
      </c>
      <c r="K14" s="75">
        <v>14.1</v>
      </c>
      <c r="L14" s="77">
        <v>1.17</v>
      </c>
      <c r="M14" s="78">
        <v>576</v>
      </c>
    </row>
    <row r="15" spans="1:13" ht="15.75" x14ac:dyDescent="0.25">
      <c r="A15" s="75" t="s">
        <v>79</v>
      </c>
      <c r="B15" s="74">
        <v>30</v>
      </c>
      <c r="C15" s="74">
        <v>30</v>
      </c>
      <c r="D15" s="75">
        <v>2.25</v>
      </c>
      <c r="E15" s="75">
        <v>2.94</v>
      </c>
      <c r="F15" s="75">
        <v>22.32</v>
      </c>
      <c r="G15" s="75">
        <v>124.5</v>
      </c>
      <c r="H15" s="75">
        <v>3.0000000000000001E-3</v>
      </c>
      <c r="I15" s="75">
        <v>1.41</v>
      </c>
      <c r="J15" s="76">
        <v>0</v>
      </c>
      <c r="K15" s="75">
        <v>8.6999999999999993</v>
      </c>
      <c r="L15" s="77">
        <v>0.63</v>
      </c>
      <c r="M15" s="97">
        <v>582</v>
      </c>
    </row>
    <row r="16" spans="1:13" ht="15.75" x14ac:dyDescent="0.25">
      <c r="A16" s="80" t="s">
        <v>85</v>
      </c>
      <c r="B16" s="81">
        <v>465</v>
      </c>
      <c r="C16" s="81">
        <v>485</v>
      </c>
      <c r="D16" s="80">
        <f t="shared" ref="D16:L16" si="0">SUM(D12:D14)</f>
        <v>12.850000000000001</v>
      </c>
      <c r="E16" s="80">
        <f t="shared" si="0"/>
        <v>13.37</v>
      </c>
      <c r="F16" s="80">
        <f t="shared" si="0"/>
        <v>66.12</v>
      </c>
      <c r="G16" s="80">
        <f t="shared" si="0"/>
        <v>436.61</v>
      </c>
      <c r="H16" s="80">
        <f t="shared" si="0"/>
        <v>6.9000000000000006E-2</v>
      </c>
      <c r="I16" s="80">
        <f t="shared" si="0"/>
        <v>0.53</v>
      </c>
      <c r="J16" s="80">
        <f t="shared" si="0"/>
        <v>16</v>
      </c>
      <c r="K16" s="80">
        <f t="shared" si="0"/>
        <v>30.4</v>
      </c>
      <c r="L16" s="80">
        <f t="shared" si="0"/>
        <v>2.58</v>
      </c>
      <c r="M16" s="78"/>
    </row>
    <row r="17" spans="1:17" x14ac:dyDescent="0.25">
      <c r="A17" s="56"/>
      <c r="B17" s="51"/>
      <c r="C17" s="52"/>
      <c r="D17" s="38"/>
      <c r="E17" s="39"/>
      <c r="F17" s="39"/>
      <c r="G17" s="40"/>
      <c r="H17" s="42"/>
      <c r="I17" s="39"/>
      <c r="J17" s="37"/>
      <c r="K17" s="38"/>
      <c r="L17" s="40"/>
      <c r="M17" s="53"/>
    </row>
    <row r="18" spans="1:17" ht="15.75" thickBot="1" x14ac:dyDescent="0.3">
      <c r="A18" s="57"/>
      <c r="B18" s="59"/>
      <c r="C18" s="60"/>
      <c r="D18" s="44"/>
      <c r="E18" s="45"/>
      <c r="F18" s="45"/>
      <c r="G18" s="46"/>
      <c r="H18" s="49"/>
      <c r="I18" s="45"/>
      <c r="J18" s="48"/>
      <c r="K18" s="44"/>
      <c r="L18" s="46"/>
      <c r="M18" s="61"/>
      <c r="Q18" s="9"/>
    </row>
    <row r="19" spans="1:17" ht="7.9" customHeight="1" thickBot="1" x14ac:dyDescent="0.3">
      <c r="B19" s="6"/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7" ht="15.75" thickBot="1" x14ac:dyDescent="0.3">
      <c r="A20" s="10" t="s">
        <v>12</v>
      </c>
      <c r="B20" s="6"/>
      <c r="C20" s="6"/>
      <c r="D20" s="62">
        <f t="shared" ref="D20:M20" si="1">SUM(D12:D19)</f>
        <v>27.950000000000003</v>
      </c>
      <c r="E20" s="63">
        <f t="shared" si="1"/>
        <v>29.68</v>
      </c>
      <c r="F20" s="63">
        <f t="shared" si="1"/>
        <v>154.56</v>
      </c>
      <c r="G20" s="64">
        <f t="shared" si="1"/>
        <v>997.72</v>
      </c>
      <c r="H20" s="63">
        <f t="shared" si="1"/>
        <v>0.14100000000000001</v>
      </c>
      <c r="I20" s="63">
        <f t="shared" si="1"/>
        <v>2.4699999999999998</v>
      </c>
      <c r="J20" s="66">
        <f t="shared" si="1"/>
        <v>32</v>
      </c>
      <c r="K20" s="65">
        <f t="shared" si="1"/>
        <v>69.5</v>
      </c>
      <c r="L20" s="63">
        <f t="shared" si="1"/>
        <v>5.79</v>
      </c>
      <c r="M20" s="66">
        <f t="shared" si="1"/>
        <v>1878</v>
      </c>
    </row>
    <row r="21" spans="1:17" ht="15.75" thickBot="1" x14ac:dyDescent="0.3">
      <c r="A21" s="35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7" ht="28.9" customHeight="1" x14ac:dyDescent="0.25">
      <c r="A22" s="47" t="s">
        <v>14</v>
      </c>
      <c r="B22" s="132" t="s">
        <v>41</v>
      </c>
      <c r="C22" s="133"/>
      <c r="D22" s="134" t="s">
        <v>8</v>
      </c>
      <c r="E22" s="135"/>
      <c r="F22" s="135"/>
      <c r="G22" s="136"/>
      <c r="H22" s="137" t="s">
        <v>45</v>
      </c>
      <c r="I22" s="138"/>
      <c r="J22" s="139"/>
      <c r="K22" s="140" t="s">
        <v>9</v>
      </c>
      <c r="L22" s="141"/>
      <c r="M22" s="146" t="s">
        <v>46</v>
      </c>
    </row>
    <row r="23" spans="1:17" ht="40.5" customHeight="1" x14ac:dyDescent="0.25">
      <c r="A23" s="1"/>
      <c r="B23" s="120" t="s">
        <v>42</v>
      </c>
      <c r="C23" s="122" t="s">
        <v>43</v>
      </c>
      <c r="D23" s="124" t="s">
        <v>0</v>
      </c>
      <c r="E23" s="126" t="s">
        <v>1</v>
      </c>
      <c r="F23" s="128" t="s">
        <v>2</v>
      </c>
      <c r="G23" s="130" t="s">
        <v>3</v>
      </c>
      <c r="H23" s="142" t="s">
        <v>4</v>
      </c>
      <c r="I23" s="128" t="s">
        <v>44</v>
      </c>
      <c r="J23" s="144" t="s">
        <v>5</v>
      </c>
      <c r="K23" s="124" t="s">
        <v>6</v>
      </c>
      <c r="L23" s="130" t="s">
        <v>7</v>
      </c>
      <c r="M23" s="147"/>
    </row>
    <row r="24" spans="1:17" ht="40.5" customHeight="1" thickBot="1" x14ac:dyDescent="0.3">
      <c r="A24" s="1"/>
      <c r="B24" s="121"/>
      <c r="C24" s="123"/>
      <c r="D24" s="125"/>
      <c r="E24" s="127"/>
      <c r="F24" s="129"/>
      <c r="G24" s="131"/>
      <c r="H24" s="143"/>
      <c r="I24" s="129"/>
      <c r="J24" s="145"/>
      <c r="K24" s="125"/>
      <c r="L24" s="131"/>
      <c r="M24" s="148"/>
    </row>
    <row r="25" spans="1:17" ht="31.5" x14ac:dyDescent="0.25">
      <c r="A25" s="107" t="s">
        <v>35</v>
      </c>
      <c r="B25" s="100">
        <v>200</v>
      </c>
      <c r="C25" s="100">
        <v>250</v>
      </c>
      <c r="D25" s="101">
        <v>6.81</v>
      </c>
      <c r="E25" s="101">
        <v>8.49</v>
      </c>
      <c r="F25" s="101">
        <v>16.96</v>
      </c>
      <c r="G25" s="102">
        <v>112</v>
      </c>
      <c r="H25" s="101">
        <v>7.4999999999999983E-2</v>
      </c>
      <c r="I25" s="101">
        <v>2.2999999999999998</v>
      </c>
      <c r="J25" s="103">
        <v>5.05</v>
      </c>
      <c r="K25" s="101">
        <v>13.75</v>
      </c>
      <c r="L25" s="104">
        <v>0.72</v>
      </c>
      <c r="M25" s="105">
        <v>99</v>
      </c>
    </row>
    <row r="26" spans="1:17" ht="15.75" x14ac:dyDescent="0.25">
      <c r="A26" s="75" t="s">
        <v>36</v>
      </c>
      <c r="B26" s="74">
        <v>90</v>
      </c>
      <c r="C26" s="74">
        <v>100</v>
      </c>
      <c r="D26" s="75">
        <v>20.53</v>
      </c>
      <c r="E26" s="75">
        <v>16.5</v>
      </c>
      <c r="F26" s="75">
        <v>16.53</v>
      </c>
      <c r="G26" s="82">
        <v>177.33</v>
      </c>
      <c r="H26" s="75">
        <v>0.14000000000000001</v>
      </c>
      <c r="I26" s="75">
        <v>2.1</v>
      </c>
      <c r="J26" s="76">
        <v>0</v>
      </c>
      <c r="K26" s="75">
        <v>61</v>
      </c>
      <c r="L26" s="77">
        <v>1.29</v>
      </c>
      <c r="M26" s="78">
        <v>372</v>
      </c>
    </row>
    <row r="27" spans="1:17" ht="15.75" x14ac:dyDescent="0.25">
      <c r="A27" s="83" t="s">
        <v>69</v>
      </c>
      <c r="B27" s="74">
        <v>150</v>
      </c>
      <c r="C27" s="74">
        <v>180</v>
      </c>
      <c r="D27" s="75">
        <v>4.8600000000000003</v>
      </c>
      <c r="E27" s="75">
        <v>6</v>
      </c>
      <c r="F27" s="75">
        <v>10.44</v>
      </c>
      <c r="G27" s="82">
        <v>126</v>
      </c>
      <c r="H27" s="75">
        <v>0.08</v>
      </c>
      <c r="I27" s="75">
        <v>0.15</v>
      </c>
      <c r="J27" s="76">
        <v>2.83</v>
      </c>
      <c r="K27" s="75">
        <v>45</v>
      </c>
      <c r="L27" s="77">
        <v>1</v>
      </c>
      <c r="M27" s="78">
        <v>377</v>
      </c>
    </row>
    <row r="28" spans="1:17" ht="15.75" x14ac:dyDescent="0.25">
      <c r="A28" s="75" t="s">
        <v>37</v>
      </c>
      <c r="B28" s="74">
        <v>200</v>
      </c>
      <c r="C28" s="74">
        <v>200</v>
      </c>
      <c r="D28" s="75">
        <v>0.28999999999999998</v>
      </c>
      <c r="E28" s="75">
        <v>0</v>
      </c>
      <c r="F28" s="75">
        <v>19.3</v>
      </c>
      <c r="G28" s="82">
        <v>81</v>
      </c>
      <c r="H28" s="75">
        <v>0.02</v>
      </c>
      <c r="I28" s="75">
        <v>0.1</v>
      </c>
      <c r="J28" s="76">
        <v>3.3</v>
      </c>
      <c r="K28" s="75">
        <v>13.5</v>
      </c>
      <c r="L28" s="77">
        <v>1.1599999999999999</v>
      </c>
      <c r="M28" s="78">
        <v>487</v>
      </c>
    </row>
    <row r="29" spans="1:17" ht="15.75" x14ac:dyDescent="0.25">
      <c r="A29" s="75" t="s">
        <v>27</v>
      </c>
      <c r="B29" s="74">
        <v>25</v>
      </c>
      <c r="C29" s="74">
        <v>40</v>
      </c>
      <c r="D29" s="75">
        <v>2.4</v>
      </c>
      <c r="E29" s="75">
        <v>0.45</v>
      </c>
      <c r="F29" s="75">
        <v>12.3</v>
      </c>
      <c r="G29" s="75">
        <f>D29*4+E29*9+F29*4</f>
        <v>62.85</v>
      </c>
      <c r="H29" s="75">
        <v>7.4999999999999983E-2</v>
      </c>
      <c r="I29" s="75">
        <v>0.69</v>
      </c>
      <c r="J29" s="76">
        <v>0</v>
      </c>
      <c r="K29" s="75">
        <v>9.9</v>
      </c>
      <c r="L29" s="77">
        <v>1.32</v>
      </c>
      <c r="M29" s="78">
        <v>574</v>
      </c>
    </row>
    <row r="30" spans="1:17" ht="15.75" x14ac:dyDescent="0.25">
      <c r="A30" s="75" t="s">
        <v>10</v>
      </c>
      <c r="B30" s="74">
        <v>35</v>
      </c>
      <c r="C30" s="74">
        <v>45</v>
      </c>
      <c r="D30" s="75">
        <v>4.5999999999999996</v>
      </c>
      <c r="E30" s="75">
        <v>0.54</v>
      </c>
      <c r="F30" s="75">
        <v>29.5</v>
      </c>
      <c r="G30" s="82">
        <v>125.6</v>
      </c>
      <c r="H30" s="75">
        <v>3.3000000000000002E-2</v>
      </c>
      <c r="I30" s="75">
        <v>0.51</v>
      </c>
      <c r="J30" s="76">
        <v>0</v>
      </c>
      <c r="K30" s="75">
        <v>14.1</v>
      </c>
      <c r="L30" s="77">
        <v>1.17</v>
      </c>
      <c r="M30" s="78">
        <v>576</v>
      </c>
    </row>
    <row r="31" spans="1:17" ht="15.75" x14ac:dyDescent="0.25">
      <c r="A31" s="80" t="s">
        <v>87</v>
      </c>
      <c r="B31" s="81">
        <f>B25+B26+B27+B28+B29+B30</f>
        <v>700</v>
      </c>
      <c r="C31" s="81">
        <f>C25+C26+C27+C28+C29+C30</f>
        <v>815</v>
      </c>
      <c r="D31" s="81">
        <f t="shared" ref="D31:L31" si="2">SUM(D25:D30)</f>
        <v>39.49</v>
      </c>
      <c r="E31" s="81">
        <f t="shared" si="2"/>
        <v>31.98</v>
      </c>
      <c r="F31" s="81">
        <f t="shared" si="2"/>
        <v>105.03</v>
      </c>
      <c r="G31" s="81">
        <f t="shared" si="2"/>
        <v>684.78000000000009</v>
      </c>
      <c r="H31" s="81">
        <f t="shared" si="2"/>
        <v>0.42300000000000004</v>
      </c>
      <c r="I31" s="81">
        <f t="shared" si="2"/>
        <v>5.85</v>
      </c>
      <c r="J31" s="81">
        <f t="shared" si="2"/>
        <v>11.18</v>
      </c>
      <c r="K31" s="81">
        <f t="shared" si="2"/>
        <v>157.25</v>
      </c>
      <c r="L31" s="81">
        <f t="shared" si="2"/>
        <v>6.66</v>
      </c>
      <c r="M31" s="84"/>
    </row>
    <row r="32" spans="1:17" ht="15.75" x14ac:dyDescent="0.25">
      <c r="A32" s="80" t="s">
        <v>88</v>
      </c>
      <c r="B32" s="81">
        <v>1165</v>
      </c>
      <c r="C32" s="81">
        <v>1300</v>
      </c>
      <c r="D32" s="81">
        <f>SUM(D26:D31)</f>
        <v>72.17</v>
      </c>
      <c r="E32" s="81">
        <f t="shared" ref="E32:L32" si="3">SUM(E26:E31)</f>
        <v>55.47</v>
      </c>
      <c r="F32" s="81">
        <f t="shared" si="3"/>
        <v>193.1</v>
      </c>
      <c r="G32" s="81">
        <f t="shared" si="3"/>
        <v>1257.5600000000002</v>
      </c>
      <c r="H32" s="81">
        <f t="shared" si="3"/>
        <v>0.77100000000000002</v>
      </c>
      <c r="I32" s="81">
        <f t="shared" si="3"/>
        <v>9.3999999999999986</v>
      </c>
      <c r="J32" s="81">
        <f t="shared" si="3"/>
        <v>17.309999999999999</v>
      </c>
      <c r="K32" s="81">
        <f t="shared" si="3"/>
        <v>300.75</v>
      </c>
      <c r="L32" s="81">
        <f t="shared" si="3"/>
        <v>12.600000000000001</v>
      </c>
      <c r="M32" s="78"/>
    </row>
    <row r="33" spans="1:13" ht="7.9" customHeight="1" thickBot="1" x14ac:dyDescent="0.3">
      <c r="B33" s="6"/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15.75" thickBot="1" x14ac:dyDescent="0.3">
      <c r="A34" s="10" t="s">
        <v>12</v>
      </c>
      <c r="B34" s="6"/>
      <c r="C34" s="6"/>
      <c r="D34" s="67">
        <f t="shared" ref="D34:M34" si="4">SUM(D25:D33)</f>
        <v>151.15</v>
      </c>
      <c r="E34" s="68">
        <f t="shared" si="4"/>
        <v>119.43</v>
      </c>
      <c r="F34" s="68">
        <f t="shared" si="4"/>
        <v>403.15999999999997</v>
      </c>
      <c r="G34" s="69">
        <f t="shared" si="4"/>
        <v>2627.1200000000003</v>
      </c>
      <c r="H34" s="68">
        <f t="shared" si="4"/>
        <v>1.617</v>
      </c>
      <c r="I34" s="68">
        <f t="shared" si="4"/>
        <v>21.099999999999998</v>
      </c>
      <c r="J34" s="71">
        <f t="shared" si="4"/>
        <v>39.67</v>
      </c>
      <c r="K34" s="70">
        <f t="shared" si="4"/>
        <v>615.25</v>
      </c>
      <c r="L34" s="68">
        <f t="shared" si="4"/>
        <v>25.92</v>
      </c>
      <c r="M34" s="71">
        <f t="shared" si="4"/>
        <v>2485</v>
      </c>
    </row>
    <row r="35" spans="1:13" x14ac:dyDescent="0.25"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ht="13.9" customHeight="1" x14ac:dyDescent="0.25">
      <c r="A37" s="33" t="s">
        <v>20</v>
      </c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x14ac:dyDescent="0.25"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ht="15.75" thickBot="1" x14ac:dyDescent="0.3">
      <c r="A39" s="14" t="s">
        <v>21</v>
      </c>
      <c r="B39" s="15"/>
      <c r="C39" s="15"/>
      <c r="D39" s="16"/>
      <c r="E39" s="16"/>
      <c r="F39" s="8"/>
      <c r="G39" s="8"/>
      <c r="H39" s="8"/>
      <c r="I39" s="8"/>
      <c r="J39" s="8"/>
      <c r="K39" s="8"/>
      <c r="L39" s="8"/>
      <c r="M39" s="8"/>
    </row>
    <row r="40" spans="1:13" ht="15.75" thickBot="1" x14ac:dyDescent="0.3">
      <c r="A40" s="14" t="s">
        <v>22</v>
      </c>
      <c r="B40" s="17"/>
      <c r="C40" s="17"/>
      <c r="D40" s="18"/>
      <c r="E40" s="18"/>
      <c r="F40" s="8"/>
      <c r="G40" s="8"/>
      <c r="H40" s="8"/>
      <c r="I40" s="8"/>
      <c r="J40" s="8"/>
      <c r="K40" s="8"/>
      <c r="L40" s="8"/>
      <c r="M40" s="8"/>
    </row>
    <row r="41" spans="1:13" ht="15.75" thickBot="1" x14ac:dyDescent="0.3">
      <c r="A41" s="14" t="s">
        <v>23</v>
      </c>
      <c r="B41" s="17"/>
      <c r="C41" s="17"/>
      <c r="D41" s="18"/>
      <c r="E41" s="18"/>
      <c r="F41" s="8"/>
      <c r="G41" s="8"/>
      <c r="H41" s="8"/>
      <c r="I41" s="8"/>
      <c r="J41" s="8"/>
      <c r="K41" s="8"/>
      <c r="L41" s="8"/>
      <c r="M41" s="8"/>
    </row>
    <row r="42" spans="1:13" x14ac:dyDescent="0.25"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  <c r="M48" s="8"/>
    </row>
    <row r="49" spans="4:13" x14ac:dyDescent="0.25"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4:13" x14ac:dyDescent="0.25"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4:13" x14ac:dyDescent="0.25"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4:13" x14ac:dyDescent="0.25"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4:13" x14ac:dyDescent="0.25"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4:13" x14ac:dyDescent="0.25"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4:13" x14ac:dyDescent="0.25"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4:13" x14ac:dyDescent="0.25"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4:13" x14ac:dyDescent="0.25"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4:13" x14ac:dyDescent="0.25"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4:13" x14ac:dyDescent="0.25"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4:13" x14ac:dyDescent="0.25"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4:13" x14ac:dyDescent="0.25"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4:13" x14ac:dyDescent="0.25"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4:13" x14ac:dyDescent="0.25"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4:13" x14ac:dyDescent="0.25"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4:13" x14ac:dyDescent="0.25"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4:13" x14ac:dyDescent="0.25"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4:13" x14ac:dyDescent="0.25"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4:13" x14ac:dyDescent="0.25"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4:13" x14ac:dyDescent="0.25"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4:13" x14ac:dyDescent="0.25"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4:13" x14ac:dyDescent="0.25"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4:13" x14ac:dyDescent="0.25">
      <c r="D72" s="8"/>
      <c r="E72" s="8"/>
      <c r="F72" s="8"/>
      <c r="G72" s="8"/>
      <c r="H72" s="8"/>
      <c r="I72" s="8"/>
      <c r="J72" s="8"/>
      <c r="K72" s="8"/>
      <c r="L72" s="8"/>
      <c r="M72" s="8"/>
    </row>
    <row r="73" spans="4:13" x14ac:dyDescent="0.25"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4:13" x14ac:dyDescent="0.25">
      <c r="D74" s="8"/>
      <c r="E74" s="8"/>
      <c r="F74" s="8"/>
      <c r="G74" s="8"/>
      <c r="H74" s="8"/>
      <c r="I74" s="8"/>
      <c r="J74" s="8"/>
      <c r="K74" s="8"/>
      <c r="L74" s="8"/>
      <c r="M74" s="8"/>
    </row>
    <row r="75" spans="4:13" x14ac:dyDescent="0.25">
      <c r="D75" s="8"/>
      <c r="E75" s="8"/>
      <c r="F75" s="8"/>
      <c r="G75" s="8"/>
      <c r="H75" s="8"/>
      <c r="I75" s="8"/>
      <c r="J75" s="8"/>
      <c r="K75" s="8"/>
      <c r="L75" s="8"/>
      <c r="M75" s="8"/>
    </row>
    <row r="76" spans="4:13" x14ac:dyDescent="0.25">
      <c r="D76" s="8"/>
      <c r="E76" s="8"/>
      <c r="F76" s="8"/>
      <c r="G76" s="8"/>
      <c r="H76" s="8"/>
      <c r="I76" s="8"/>
      <c r="J76" s="8"/>
      <c r="K76" s="8"/>
      <c r="L76" s="8"/>
      <c r="M76" s="8"/>
    </row>
    <row r="77" spans="4:13" x14ac:dyDescent="0.25">
      <c r="D77" s="8"/>
      <c r="E77" s="8"/>
      <c r="F77" s="8"/>
      <c r="G77" s="8"/>
      <c r="H77" s="8"/>
      <c r="I77" s="8"/>
      <c r="J77" s="8"/>
      <c r="K77" s="8"/>
      <c r="L77" s="8"/>
      <c r="M77" s="8"/>
    </row>
    <row r="78" spans="4:13" x14ac:dyDescent="0.25">
      <c r="D78" s="8"/>
      <c r="E78" s="8"/>
      <c r="F78" s="8"/>
      <c r="G78" s="8"/>
      <c r="H78" s="8"/>
      <c r="I78" s="8"/>
      <c r="J78" s="8"/>
      <c r="K78" s="8"/>
      <c r="L78" s="8"/>
      <c r="M78" s="8"/>
    </row>
    <row r="79" spans="4:13" x14ac:dyDescent="0.25">
      <c r="D79" s="8"/>
      <c r="E79" s="8"/>
      <c r="F79" s="8"/>
      <c r="G79" s="8"/>
      <c r="H79" s="8"/>
      <c r="I79" s="8"/>
      <c r="J79" s="8"/>
      <c r="K79" s="8"/>
      <c r="L79" s="8"/>
      <c r="M79" s="8"/>
    </row>
    <row r="80" spans="4:13" x14ac:dyDescent="0.25">
      <c r="D80" s="8"/>
      <c r="E80" s="8"/>
      <c r="F80" s="8"/>
      <c r="G80" s="8"/>
      <c r="H80" s="8"/>
      <c r="I80" s="8"/>
      <c r="J80" s="8"/>
      <c r="K80" s="8"/>
      <c r="L80" s="8"/>
      <c r="M80" s="8"/>
    </row>
    <row r="81" spans="4:13" x14ac:dyDescent="0.25">
      <c r="D81" s="8"/>
      <c r="E81" s="8"/>
      <c r="F81" s="8"/>
      <c r="G81" s="8"/>
      <c r="H81" s="8"/>
      <c r="I81" s="8"/>
      <c r="J81" s="8"/>
      <c r="K81" s="8"/>
      <c r="L81" s="8"/>
      <c r="M81" s="8"/>
    </row>
    <row r="82" spans="4:13" x14ac:dyDescent="0.25">
      <c r="D82" s="8"/>
      <c r="E82" s="8"/>
      <c r="F82" s="8"/>
      <c r="G82" s="8"/>
      <c r="H82" s="8"/>
      <c r="I82" s="8"/>
      <c r="J82" s="8"/>
      <c r="K82" s="8"/>
      <c r="L82" s="8"/>
      <c r="M82" s="8"/>
    </row>
    <row r="83" spans="4:13" x14ac:dyDescent="0.25"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4:13" x14ac:dyDescent="0.25">
      <c r="D84" s="8"/>
      <c r="E84" s="8"/>
      <c r="F84" s="8"/>
      <c r="G84" s="8"/>
      <c r="H84" s="8"/>
      <c r="I84" s="8"/>
      <c r="J84" s="8"/>
      <c r="K84" s="8"/>
      <c r="L84" s="8"/>
      <c r="M84" s="8"/>
    </row>
    <row r="85" spans="4:13" x14ac:dyDescent="0.25"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4:13" x14ac:dyDescent="0.25">
      <c r="D86" s="8"/>
      <c r="E86" s="8"/>
      <c r="F86" s="8"/>
      <c r="G86" s="8"/>
      <c r="H86" s="8"/>
      <c r="I86" s="8"/>
      <c r="J86" s="8"/>
      <c r="K86" s="8"/>
      <c r="L86" s="8"/>
      <c r="M86" s="8"/>
    </row>
    <row r="87" spans="4:13" x14ac:dyDescent="0.25"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4:13" x14ac:dyDescent="0.25">
      <c r="D88" s="8"/>
      <c r="E88" s="8"/>
      <c r="F88" s="8"/>
      <c r="G88" s="8"/>
      <c r="H88" s="8"/>
      <c r="I88" s="8"/>
      <c r="J88" s="8"/>
      <c r="K88" s="8"/>
      <c r="L88" s="8"/>
      <c r="M88" s="8"/>
    </row>
    <row r="89" spans="4:13" x14ac:dyDescent="0.25"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4:13" x14ac:dyDescent="0.25">
      <c r="D90" s="8"/>
      <c r="E90" s="8"/>
      <c r="F90" s="8"/>
      <c r="G90" s="8"/>
      <c r="H90" s="8"/>
      <c r="I90" s="8"/>
      <c r="J90" s="8"/>
      <c r="K90" s="8"/>
      <c r="L90" s="8"/>
      <c r="M90" s="8"/>
    </row>
    <row r="91" spans="4:13" x14ac:dyDescent="0.25"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4:13" x14ac:dyDescent="0.25"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4:13" x14ac:dyDescent="0.25"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4:13" x14ac:dyDescent="0.25"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4:13" x14ac:dyDescent="0.25"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4:13" x14ac:dyDescent="0.25">
      <c r="D96" s="8"/>
      <c r="E96" s="8"/>
      <c r="F96" s="8"/>
      <c r="G96" s="8"/>
      <c r="H96" s="8"/>
      <c r="I96" s="8"/>
      <c r="J96" s="8"/>
      <c r="K96" s="8"/>
      <c r="L96" s="8"/>
      <c r="M96" s="8"/>
    </row>
    <row r="97" spans="4:13" x14ac:dyDescent="0.25">
      <c r="D97" s="8"/>
      <c r="E97" s="8"/>
      <c r="F97" s="8"/>
      <c r="G97" s="8"/>
      <c r="H97" s="8"/>
      <c r="I97" s="8"/>
      <c r="J97" s="8"/>
      <c r="K97" s="8"/>
      <c r="L97" s="8"/>
      <c r="M97" s="8"/>
    </row>
    <row r="98" spans="4:13" x14ac:dyDescent="0.25">
      <c r="D98" s="8"/>
      <c r="E98" s="8"/>
      <c r="F98" s="8"/>
      <c r="G98" s="8"/>
      <c r="H98" s="8"/>
      <c r="I98" s="8"/>
      <c r="J98" s="8"/>
      <c r="K98" s="8"/>
      <c r="L98" s="8"/>
      <c r="M98" s="8"/>
    </row>
    <row r="99" spans="4:13" x14ac:dyDescent="0.25">
      <c r="D99" s="8"/>
      <c r="E99" s="8"/>
      <c r="F99" s="8"/>
      <c r="G99" s="8"/>
      <c r="H99" s="8"/>
      <c r="I99" s="8"/>
      <c r="J99" s="8"/>
      <c r="K99" s="8"/>
      <c r="L99" s="8"/>
      <c r="M99" s="8"/>
    </row>
    <row r="100" spans="4:13" x14ac:dyDescent="0.25"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spans="4:13" x14ac:dyDescent="0.25">
      <c r="D101" s="8"/>
      <c r="E101" s="8"/>
      <c r="F101" s="8"/>
      <c r="G101" s="8"/>
      <c r="H101" s="8"/>
      <c r="I101" s="8"/>
      <c r="J101" s="8"/>
      <c r="K101" s="8"/>
      <c r="L101" s="8"/>
      <c r="M101" s="8"/>
    </row>
    <row r="102" spans="4:13" x14ac:dyDescent="0.25">
      <c r="D102" s="8"/>
      <c r="E102" s="8"/>
      <c r="F102" s="8"/>
      <c r="G102" s="8"/>
      <c r="H102" s="8"/>
      <c r="I102" s="8"/>
      <c r="J102" s="8"/>
      <c r="K102" s="8"/>
      <c r="L102" s="8"/>
      <c r="M102" s="8"/>
    </row>
    <row r="103" spans="4:13" x14ac:dyDescent="0.25">
      <c r="D103" s="8"/>
      <c r="E103" s="8"/>
      <c r="F103" s="8"/>
      <c r="G103" s="8"/>
      <c r="H103" s="8"/>
      <c r="I103" s="8"/>
      <c r="J103" s="8"/>
      <c r="K103" s="8"/>
      <c r="L103" s="8"/>
      <c r="M103" s="8"/>
    </row>
    <row r="104" spans="4:13" x14ac:dyDescent="0.25">
      <c r="D104" s="8"/>
      <c r="E104" s="8"/>
      <c r="F104" s="8"/>
      <c r="G104" s="8"/>
      <c r="H104" s="8"/>
      <c r="I104" s="8"/>
      <c r="J104" s="8"/>
      <c r="K104" s="8"/>
      <c r="L104" s="8"/>
      <c r="M104" s="8"/>
    </row>
    <row r="105" spans="4:13" x14ac:dyDescent="0.25">
      <c r="D105" s="8"/>
      <c r="E105" s="8"/>
      <c r="F105" s="8"/>
      <c r="G105" s="8"/>
      <c r="H105" s="8"/>
      <c r="I105" s="8"/>
      <c r="J105" s="8"/>
      <c r="K105" s="8"/>
      <c r="L105" s="8"/>
      <c r="M105" s="8"/>
    </row>
    <row r="106" spans="4:13" x14ac:dyDescent="0.25">
      <c r="D106" s="8"/>
      <c r="E106" s="8"/>
      <c r="F106" s="8"/>
      <c r="G106" s="8"/>
      <c r="H106" s="8"/>
      <c r="I106" s="8"/>
      <c r="J106" s="8"/>
      <c r="K106" s="8"/>
      <c r="L106" s="8"/>
      <c r="M106" s="8"/>
    </row>
    <row r="107" spans="4:13" x14ac:dyDescent="0.25">
      <c r="D107" s="8"/>
      <c r="E107" s="8"/>
      <c r="F107" s="8"/>
      <c r="G107" s="8"/>
      <c r="H107" s="8"/>
      <c r="I107" s="8"/>
      <c r="J107" s="8"/>
      <c r="K107" s="8"/>
      <c r="L107" s="8"/>
      <c r="M107" s="8"/>
    </row>
    <row r="108" spans="4:13" x14ac:dyDescent="0.25">
      <c r="D108" s="8"/>
      <c r="E108" s="8"/>
      <c r="F108" s="8"/>
      <c r="G108" s="8"/>
      <c r="H108" s="8"/>
      <c r="I108" s="8"/>
      <c r="J108" s="8"/>
      <c r="K108" s="8"/>
      <c r="L108" s="8"/>
      <c r="M108" s="8"/>
    </row>
    <row r="109" spans="4:13" x14ac:dyDescent="0.25">
      <c r="D109" s="8"/>
      <c r="E109" s="8"/>
      <c r="F109" s="8"/>
      <c r="G109" s="8"/>
      <c r="H109" s="8"/>
      <c r="I109" s="8"/>
      <c r="J109" s="8"/>
      <c r="K109" s="8"/>
      <c r="L109" s="8"/>
      <c r="M109" s="8"/>
    </row>
    <row r="110" spans="4:13" x14ac:dyDescent="0.25">
      <c r="D110" s="8"/>
      <c r="E110" s="8"/>
      <c r="F110" s="8"/>
      <c r="G110" s="8"/>
      <c r="H110" s="8"/>
      <c r="I110" s="8"/>
      <c r="J110" s="8"/>
      <c r="K110" s="8"/>
      <c r="L110" s="8"/>
      <c r="M110" s="8"/>
    </row>
    <row r="111" spans="4:13" x14ac:dyDescent="0.25">
      <c r="D111" s="8"/>
      <c r="E111" s="8"/>
      <c r="F111" s="8"/>
      <c r="G111" s="8"/>
      <c r="H111" s="8"/>
      <c r="I111" s="8"/>
      <c r="J111" s="8"/>
      <c r="K111" s="8"/>
      <c r="L111" s="8"/>
      <c r="M111" s="8"/>
    </row>
    <row r="112" spans="4:13" x14ac:dyDescent="0.25">
      <c r="D112" s="8"/>
      <c r="E112" s="8"/>
      <c r="F112" s="8"/>
      <c r="G112" s="8"/>
      <c r="H112" s="8"/>
      <c r="I112" s="8"/>
      <c r="J112" s="8"/>
      <c r="K112" s="8"/>
      <c r="L112" s="8"/>
      <c r="M112" s="8"/>
    </row>
    <row r="113" spans="4:13" x14ac:dyDescent="0.25">
      <c r="D113" s="8"/>
      <c r="E113" s="8"/>
      <c r="F113" s="8"/>
      <c r="G113" s="8"/>
      <c r="H113" s="8"/>
      <c r="I113" s="8"/>
      <c r="J113" s="8"/>
      <c r="K113" s="8"/>
      <c r="L113" s="8"/>
      <c r="M113" s="8"/>
    </row>
    <row r="114" spans="4:13" x14ac:dyDescent="0.25"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5" spans="4:13" x14ac:dyDescent="0.25">
      <c r="D115" s="8"/>
      <c r="E115" s="8"/>
      <c r="F115" s="8"/>
      <c r="G115" s="8"/>
      <c r="H115" s="8"/>
      <c r="I115" s="8"/>
      <c r="J115" s="8"/>
      <c r="K115" s="8"/>
      <c r="L115" s="8"/>
      <c r="M115" s="8"/>
    </row>
    <row r="116" spans="4:13" x14ac:dyDescent="0.25">
      <c r="D116" s="8"/>
      <c r="E116" s="8"/>
      <c r="F116" s="8"/>
      <c r="G116" s="8"/>
      <c r="H116" s="8"/>
      <c r="I116" s="8"/>
      <c r="J116" s="8"/>
      <c r="K116" s="8"/>
      <c r="L116" s="8"/>
      <c r="M116" s="8"/>
    </row>
    <row r="117" spans="4:13" x14ac:dyDescent="0.25">
      <c r="D117" s="8"/>
      <c r="E117" s="8"/>
      <c r="F117" s="8"/>
      <c r="G117" s="8"/>
      <c r="H117" s="8"/>
      <c r="I117" s="8"/>
      <c r="J117" s="8"/>
      <c r="K117" s="8"/>
      <c r="L117" s="8"/>
      <c r="M117" s="8"/>
    </row>
    <row r="118" spans="4:13" x14ac:dyDescent="0.25">
      <c r="D118" s="8"/>
      <c r="E118" s="8"/>
      <c r="F118" s="8"/>
      <c r="G118" s="8"/>
      <c r="H118" s="8"/>
      <c r="I118" s="8"/>
      <c r="J118" s="8"/>
      <c r="K118" s="8"/>
      <c r="L118" s="8"/>
      <c r="M118" s="8"/>
    </row>
    <row r="119" spans="4:13" x14ac:dyDescent="0.25">
      <c r="D119" s="8"/>
      <c r="E119" s="8"/>
      <c r="F119" s="8"/>
      <c r="G119" s="8"/>
      <c r="H119" s="8"/>
      <c r="I119" s="8"/>
      <c r="J119" s="8"/>
      <c r="K119" s="8"/>
      <c r="L119" s="8"/>
      <c r="M119" s="8"/>
    </row>
    <row r="120" spans="4:13" x14ac:dyDescent="0.25">
      <c r="D120" s="8"/>
      <c r="E120" s="8"/>
      <c r="F120" s="8"/>
      <c r="G120" s="8"/>
      <c r="H120" s="8"/>
      <c r="I120" s="8"/>
      <c r="J120" s="8"/>
      <c r="K120" s="8"/>
      <c r="L120" s="8"/>
      <c r="M120" s="8"/>
    </row>
    <row r="121" spans="4:13" x14ac:dyDescent="0.25">
      <c r="D121" s="8"/>
      <c r="E121" s="8"/>
      <c r="F121" s="8"/>
      <c r="G121" s="8"/>
      <c r="H121" s="8"/>
      <c r="I121" s="8"/>
      <c r="J121" s="8"/>
      <c r="K121" s="8"/>
      <c r="L121" s="8"/>
      <c r="M121" s="8"/>
    </row>
    <row r="122" spans="4:13" x14ac:dyDescent="0.25">
      <c r="D122" s="8"/>
      <c r="E122" s="8"/>
      <c r="F122" s="8"/>
      <c r="G122" s="8"/>
      <c r="H122" s="8"/>
      <c r="I122" s="8"/>
      <c r="J122" s="8"/>
      <c r="K122" s="8"/>
      <c r="L122" s="8"/>
      <c r="M122" s="8"/>
    </row>
    <row r="123" spans="4:13" x14ac:dyDescent="0.25"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4:13" x14ac:dyDescent="0.25">
      <c r="D124" s="8"/>
      <c r="E124" s="8"/>
      <c r="F124" s="8"/>
      <c r="G124" s="8"/>
      <c r="H124" s="8"/>
      <c r="I124" s="8"/>
      <c r="J124" s="8"/>
      <c r="K124" s="8"/>
      <c r="L124" s="8"/>
      <c r="M124" s="8"/>
    </row>
    <row r="125" spans="4:13" x14ac:dyDescent="0.25">
      <c r="D125" s="8"/>
      <c r="E125" s="8"/>
      <c r="F125" s="8"/>
      <c r="G125" s="8"/>
      <c r="H125" s="8"/>
      <c r="I125" s="8"/>
      <c r="J125" s="8"/>
      <c r="K125" s="8"/>
      <c r="L125" s="8"/>
      <c r="M125" s="8"/>
    </row>
    <row r="126" spans="4:13" x14ac:dyDescent="0.25">
      <c r="D126" s="8"/>
      <c r="E126" s="8"/>
      <c r="F126" s="8"/>
      <c r="G126" s="8"/>
      <c r="H126" s="8"/>
      <c r="I126" s="8"/>
      <c r="J126" s="8"/>
      <c r="K126" s="8"/>
      <c r="L126" s="8"/>
      <c r="M126" s="8"/>
    </row>
    <row r="127" spans="4:13" x14ac:dyDescent="0.25">
      <c r="D127" s="8"/>
      <c r="E127" s="8"/>
      <c r="F127" s="8"/>
      <c r="G127" s="8"/>
      <c r="H127" s="8"/>
      <c r="I127" s="8"/>
      <c r="J127" s="8"/>
      <c r="K127" s="8"/>
      <c r="L127" s="8"/>
      <c r="M127" s="8"/>
    </row>
    <row r="128" spans="4:13" x14ac:dyDescent="0.25">
      <c r="D128" s="8"/>
      <c r="E128" s="8"/>
      <c r="F128" s="8"/>
      <c r="G128" s="8"/>
      <c r="H128" s="8"/>
      <c r="I128" s="8"/>
      <c r="J128" s="8"/>
      <c r="K128" s="8"/>
      <c r="L128" s="8"/>
      <c r="M128" s="8"/>
    </row>
    <row r="129" spans="4:13" x14ac:dyDescent="0.25">
      <c r="D129" s="8"/>
      <c r="E129" s="8"/>
      <c r="F129" s="8"/>
      <c r="G129" s="8"/>
      <c r="H129" s="8"/>
      <c r="I129" s="8"/>
      <c r="J129" s="8"/>
      <c r="K129" s="8"/>
      <c r="L129" s="8"/>
      <c r="M129" s="8"/>
    </row>
    <row r="130" spans="4:13" x14ac:dyDescent="0.25"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1" spans="4:13" x14ac:dyDescent="0.25">
      <c r="D131" s="8"/>
      <c r="E131" s="8"/>
      <c r="F131" s="8"/>
      <c r="G131" s="8"/>
      <c r="H131" s="8"/>
      <c r="I131" s="8"/>
      <c r="J131" s="8"/>
      <c r="K131" s="8"/>
      <c r="L131" s="8"/>
      <c r="M131" s="8"/>
    </row>
    <row r="132" spans="4:13" x14ac:dyDescent="0.25">
      <c r="D132" s="8"/>
      <c r="E132" s="8"/>
      <c r="F132" s="8"/>
      <c r="G132" s="8"/>
      <c r="H132" s="8"/>
      <c r="I132" s="8"/>
      <c r="J132" s="8"/>
      <c r="K132" s="8"/>
      <c r="L132" s="8"/>
      <c r="M132" s="8"/>
    </row>
    <row r="133" spans="4:13" x14ac:dyDescent="0.25">
      <c r="D133" s="8"/>
      <c r="E133" s="8"/>
      <c r="F133" s="8"/>
      <c r="G133" s="8"/>
      <c r="H133" s="8"/>
      <c r="I133" s="8"/>
      <c r="J133" s="8"/>
      <c r="K133" s="8"/>
      <c r="L133" s="8"/>
      <c r="M133" s="8"/>
    </row>
    <row r="134" spans="4:13" x14ac:dyDescent="0.25"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4:13" x14ac:dyDescent="0.25">
      <c r="D135" s="8"/>
      <c r="E135" s="8"/>
      <c r="F135" s="8"/>
      <c r="G135" s="8"/>
      <c r="H135" s="8"/>
      <c r="I135" s="8"/>
      <c r="J135" s="8"/>
      <c r="K135" s="8"/>
      <c r="L135" s="8"/>
      <c r="M135" s="8"/>
    </row>
    <row r="136" spans="4:13" x14ac:dyDescent="0.25">
      <c r="D136" s="8"/>
      <c r="E136" s="8"/>
      <c r="F136" s="8"/>
      <c r="G136" s="8"/>
      <c r="H136" s="8"/>
      <c r="I136" s="8"/>
      <c r="J136" s="8"/>
      <c r="K136" s="8"/>
      <c r="L136" s="8"/>
      <c r="M136" s="8"/>
    </row>
    <row r="137" spans="4:13" x14ac:dyDescent="0.25">
      <c r="D137" s="8"/>
      <c r="E137" s="8"/>
      <c r="F137" s="8"/>
      <c r="G137" s="8"/>
      <c r="H137" s="8"/>
      <c r="I137" s="8"/>
      <c r="J137" s="8"/>
      <c r="K137" s="8"/>
      <c r="L137" s="8"/>
      <c r="M137" s="8"/>
    </row>
    <row r="138" spans="4:13" x14ac:dyDescent="0.25">
      <c r="D138" s="8"/>
      <c r="E138" s="8"/>
      <c r="F138" s="8"/>
      <c r="G138" s="8"/>
      <c r="H138" s="8"/>
      <c r="I138" s="8"/>
      <c r="J138" s="8"/>
      <c r="K138" s="8"/>
      <c r="L138" s="8"/>
      <c r="M138" s="8"/>
    </row>
    <row r="139" spans="4:13" x14ac:dyDescent="0.25">
      <c r="D139" s="8"/>
      <c r="E139" s="8"/>
      <c r="F139" s="8"/>
      <c r="G139" s="8"/>
      <c r="H139" s="8"/>
      <c r="I139" s="8"/>
      <c r="J139" s="8"/>
      <c r="K139" s="8"/>
      <c r="L139" s="8"/>
      <c r="M139" s="8"/>
    </row>
    <row r="140" spans="4:13" x14ac:dyDescent="0.25">
      <c r="D140" s="8"/>
      <c r="E140" s="8"/>
      <c r="F140" s="8"/>
      <c r="G140" s="8"/>
      <c r="H140" s="8"/>
      <c r="I140" s="8"/>
      <c r="J140" s="8"/>
      <c r="K140" s="8"/>
      <c r="L140" s="8"/>
      <c r="M140" s="8"/>
    </row>
    <row r="141" spans="4:13" x14ac:dyDescent="0.25">
      <c r="D141" s="8"/>
      <c r="E141" s="8"/>
      <c r="F141" s="8"/>
      <c r="G141" s="8"/>
      <c r="H141" s="8"/>
      <c r="I141" s="8"/>
      <c r="J141" s="8"/>
      <c r="K141" s="8"/>
      <c r="L141" s="8"/>
      <c r="M141" s="8"/>
    </row>
    <row r="142" spans="4:13" x14ac:dyDescent="0.25"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4:13" x14ac:dyDescent="0.25">
      <c r="D143" s="8"/>
      <c r="E143" s="8"/>
      <c r="F143" s="8"/>
      <c r="G143" s="8"/>
      <c r="H143" s="8"/>
      <c r="I143" s="8"/>
      <c r="J143" s="8"/>
      <c r="K143" s="8"/>
      <c r="L143" s="8"/>
      <c r="M143" s="8"/>
    </row>
    <row r="144" spans="4:13" x14ac:dyDescent="0.25">
      <c r="D144" s="8"/>
      <c r="E144" s="8"/>
      <c r="F144" s="8"/>
      <c r="G144" s="8"/>
      <c r="H144" s="8"/>
      <c r="I144" s="8"/>
      <c r="J144" s="8"/>
      <c r="K144" s="8"/>
      <c r="L144" s="8"/>
      <c r="M144" s="8"/>
    </row>
    <row r="145" spans="4:13" x14ac:dyDescent="0.25"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4:13" x14ac:dyDescent="0.25">
      <c r="D146" s="8"/>
      <c r="E146" s="8"/>
      <c r="F146" s="8"/>
      <c r="G146" s="8"/>
      <c r="H146" s="8"/>
      <c r="I146" s="8"/>
      <c r="J146" s="8"/>
      <c r="K146" s="8"/>
      <c r="L146" s="8"/>
      <c r="M146" s="8"/>
    </row>
    <row r="147" spans="4:13" x14ac:dyDescent="0.25">
      <c r="D147" s="8"/>
      <c r="E147" s="8"/>
      <c r="F147" s="8"/>
      <c r="G147" s="8"/>
      <c r="H147" s="8"/>
      <c r="I147" s="8"/>
      <c r="J147" s="8"/>
      <c r="K147" s="8"/>
      <c r="L147" s="8"/>
      <c r="M147" s="8"/>
    </row>
    <row r="148" spans="4:13" x14ac:dyDescent="0.25">
      <c r="D148" s="8"/>
      <c r="E148" s="8"/>
      <c r="F148" s="8"/>
      <c r="G148" s="8"/>
      <c r="H148" s="8"/>
      <c r="I148" s="8"/>
      <c r="J148" s="8"/>
      <c r="K148" s="8"/>
      <c r="L148" s="8"/>
      <c r="M148" s="8"/>
    </row>
    <row r="149" spans="4:13" x14ac:dyDescent="0.25">
      <c r="D149" s="8"/>
      <c r="E149" s="8"/>
      <c r="F149" s="8"/>
      <c r="G149" s="8"/>
      <c r="H149" s="8"/>
      <c r="I149" s="8"/>
      <c r="J149" s="8"/>
      <c r="K149" s="8"/>
      <c r="L149" s="8"/>
      <c r="M149" s="8"/>
    </row>
    <row r="150" spans="4:13" x14ac:dyDescent="0.25"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4:13" x14ac:dyDescent="0.25"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4:13" x14ac:dyDescent="0.25">
      <c r="D152" s="8"/>
      <c r="E152" s="8"/>
      <c r="F152" s="8"/>
      <c r="G152" s="8"/>
      <c r="H152" s="8"/>
      <c r="I152" s="8"/>
      <c r="J152" s="8"/>
      <c r="K152" s="8"/>
      <c r="L152" s="8"/>
      <c r="M152" s="8"/>
    </row>
    <row r="153" spans="4:13" x14ac:dyDescent="0.25">
      <c r="D153" s="8"/>
      <c r="E153" s="8"/>
      <c r="F153" s="8"/>
      <c r="G153" s="8"/>
      <c r="H153" s="8"/>
      <c r="I153" s="8"/>
      <c r="J153" s="8"/>
      <c r="K153" s="8"/>
      <c r="L153" s="8"/>
      <c r="M153" s="8"/>
    </row>
    <row r="154" spans="4:13" x14ac:dyDescent="0.25">
      <c r="D154" s="8"/>
      <c r="E154" s="8"/>
      <c r="F154" s="8"/>
      <c r="G154" s="8"/>
      <c r="H154" s="8"/>
      <c r="I154" s="8"/>
      <c r="J154" s="8"/>
      <c r="K154" s="8"/>
      <c r="L154" s="8"/>
      <c r="M154" s="8"/>
    </row>
    <row r="155" spans="4:13" x14ac:dyDescent="0.25">
      <c r="D155" s="8"/>
      <c r="E155" s="8"/>
      <c r="F155" s="8"/>
      <c r="G155" s="8"/>
      <c r="H155" s="8"/>
      <c r="I155" s="8"/>
      <c r="J155" s="8"/>
      <c r="K155" s="8"/>
      <c r="L155" s="8"/>
      <c r="M155" s="8"/>
    </row>
    <row r="156" spans="4:13" x14ac:dyDescent="0.25">
      <c r="D156" s="8"/>
      <c r="E156" s="8"/>
      <c r="F156" s="8"/>
      <c r="G156" s="8"/>
      <c r="H156" s="8"/>
      <c r="I156" s="8"/>
      <c r="J156" s="8"/>
      <c r="K156" s="8"/>
      <c r="L156" s="8"/>
      <c r="M156" s="8"/>
    </row>
    <row r="157" spans="4:13" x14ac:dyDescent="0.25">
      <c r="D157" s="8"/>
      <c r="E157" s="8"/>
      <c r="F157" s="8"/>
      <c r="G157" s="8"/>
      <c r="H157" s="8"/>
      <c r="I157" s="8"/>
      <c r="J157" s="8"/>
      <c r="K157" s="8"/>
      <c r="L157" s="8"/>
      <c r="M157" s="8"/>
    </row>
    <row r="158" spans="4:13" x14ac:dyDescent="0.25">
      <c r="D158" s="8"/>
      <c r="E158" s="8"/>
      <c r="F158" s="8"/>
      <c r="G158" s="8"/>
      <c r="H158" s="8"/>
      <c r="I158" s="8"/>
      <c r="J158" s="8"/>
      <c r="K158" s="8"/>
      <c r="L158" s="8"/>
      <c r="M158" s="8"/>
    </row>
    <row r="159" spans="4:13" x14ac:dyDescent="0.25">
      <c r="D159" s="8"/>
      <c r="E159" s="8"/>
      <c r="F159" s="8"/>
      <c r="G159" s="8"/>
      <c r="H159" s="8"/>
      <c r="I159" s="8"/>
      <c r="J159" s="8"/>
      <c r="K159" s="8"/>
      <c r="L159" s="8"/>
      <c r="M159" s="8"/>
    </row>
    <row r="160" spans="4:13" x14ac:dyDescent="0.25">
      <c r="D160" s="8"/>
      <c r="E160" s="8"/>
      <c r="F160" s="8"/>
      <c r="G160" s="8"/>
      <c r="H160" s="8"/>
      <c r="I160" s="8"/>
      <c r="J160" s="8"/>
      <c r="K160" s="8"/>
      <c r="L160" s="8"/>
      <c r="M160" s="8"/>
    </row>
    <row r="161" spans="4:13" x14ac:dyDescent="0.25">
      <c r="D161" s="8"/>
      <c r="E161" s="8"/>
      <c r="F161" s="8"/>
      <c r="G161" s="8"/>
      <c r="H161" s="8"/>
      <c r="I161" s="8"/>
      <c r="J161" s="8"/>
      <c r="K161" s="8"/>
      <c r="L161" s="8"/>
      <c r="M161" s="8"/>
    </row>
    <row r="162" spans="4:13" x14ac:dyDescent="0.25">
      <c r="D162" s="8"/>
      <c r="E162" s="8"/>
      <c r="F162" s="8"/>
      <c r="G162" s="8"/>
      <c r="H162" s="8"/>
      <c r="I162" s="8"/>
      <c r="J162" s="8"/>
      <c r="K162" s="8"/>
      <c r="L162" s="8"/>
      <c r="M162" s="8"/>
    </row>
    <row r="163" spans="4:13" x14ac:dyDescent="0.25">
      <c r="D163" s="8"/>
      <c r="E163" s="8"/>
      <c r="F163" s="8"/>
      <c r="G163" s="8"/>
      <c r="H163" s="8"/>
      <c r="I163" s="8"/>
      <c r="J163" s="8"/>
      <c r="K163" s="8"/>
      <c r="L163" s="8"/>
      <c r="M163" s="8"/>
    </row>
    <row r="164" spans="4:13" x14ac:dyDescent="0.25">
      <c r="D164" s="8"/>
      <c r="E164" s="8"/>
      <c r="F164" s="8"/>
      <c r="G164" s="8"/>
      <c r="H164" s="8"/>
      <c r="I164" s="8"/>
      <c r="J164" s="8"/>
      <c r="K164" s="8"/>
      <c r="L164" s="8"/>
      <c r="M164" s="8"/>
    </row>
    <row r="165" spans="4:13" x14ac:dyDescent="0.25">
      <c r="D165" s="8"/>
      <c r="E165" s="8"/>
      <c r="F165" s="8"/>
      <c r="G165" s="8"/>
      <c r="H165" s="8"/>
      <c r="I165" s="8"/>
      <c r="J165" s="8"/>
      <c r="K165" s="8"/>
      <c r="L165" s="8"/>
      <c r="M165" s="8"/>
    </row>
    <row r="166" spans="4:13" x14ac:dyDescent="0.25">
      <c r="D166" s="8"/>
      <c r="E166" s="8"/>
      <c r="F166" s="8"/>
      <c r="G166" s="8"/>
      <c r="H166" s="8"/>
      <c r="I166" s="8"/>
      <c r="J166" s="8"/>
      <c r="K166" s="8"/>
      <c r="L166" s="8"/>
      <c r="M166" s="8"/>
    </row>
    <row r="167" spans="4:13" x14ac:dyDescent="0.25">
      <c r="D167" s="8"/>
      <c r="E167" s="8"/>
      <c r="F167" s="8"/>
      <c r="G167" s="8"/>
      <c r="H167" s="8"/>
      <c r="I167" s="8"/>
      <c r="J167" s="8"/>
      <c r="K167" s="8"/>
      <c r="L167" s="8"/>
      <c r="M167" s="8"/>
    </row>
    <row r="168" spans="4:13" x14ac:dyDescent="0.25">
      <c r="D168" s="8"/>
      <c r="E168" s="8"/>
      <c r="F168" s="8"/>
      <c r="G168" s="8"/>
      <c r="H168" s="8"/>
      <c r="I168" s="8"/>
      <c r="J168" s="8"/>
      <c r="K168" s="8"/>
      <c r="L168" s="8"/>
      <c r="M168" s="8"/>
    </row>
    <row r="169" spans="4:13" x14ac:dyDescent="0.25">
      <c r="D169" s="8"/>
      <c r="E169" s="8"/>
      <c r="F169" s="8"/>
      <c r="G169" s="8"/>
      <c r="H169" s="8"/>
      <c r="I169" s="8"/>
      <c r="J169" s="8"/>
      <c r="K169" s="8"/>
      <c r="L169" s="8"/>
      <c r="M169" s="8"/>
    </row>
    <row r="170" spans="4:13" x14ac:dyDescent="0.25">
      <c r="D170" s="8"/>
      <c r="E170" s="8"/>
      <c r="F170" s="8"/>
      <c r="G170" s="8"/>
      <c r="H170" s="8"/>
      <c r="I170" s="8"/>
      <c r="J170" s="8"/>
      <c r="K170" s="8"/>
      <c r="L170" s="8"/>
      <c r="M170" s="8"/>
    </row>
    <row r="171" spans="4:13" x14ac:dyDescent="0.25">
      <c r="D171" s="8"/>
      <c r="E171" s="8"/>
      <c r="F171" s="8"/>
      <c r="G171" s="8"/>
      <c r="H171" s="8"/>
      <c r="I171" s="8"/>
      <c r="J171" s="8"/>
      <c r="K171" s="8"/>
      <c r="L171" s="8"/>
      <c r="M171" s="8"/>
    </row>
    <row r="172" spans="4:13" x14ac:dyDescent="0.25">
      <c r="D172" s="8"/>
      <c r="E172" s="8"/>
      <c r="F172" s="8"/>
      <c r="G172" s="8"/>
      <c r="H172" s="8"/>
      <c r="I172" s="8"/>
      <c r="J172" s="8"/>
      <c r="K172" s="8"/>
      <c r="L172" s="8"/>
      <c r="M172" s="8"/>
    </row>
    <row r="173" spans="4:13" x14ac:dyDescent="0.25">
      <c r="D173" s="8"/>
      <c r="E173" s="8"/>
      <c r="F173" s="8"/>
      <c r="G173" s="8"/>
      <c r="H173" s="8"/>
      <c r="I173" s="8"/>
      <c r="J173" s="8"/>
      <c r="K173" s="8"/>
      <c r="L173" s="8"/>
      <c r="M173" s="8"/>
    </row>
    <row r="174" spans="4:13" x14ac:dyDescent="0.25">
      <c r="D174" s="8"/>
      <c r="E174" s="8"/>
      <c r="F174" s="8"/>
      <c r="G174" s="8"/>
      <c r="H174" s="8"/>
      <c r="I174" s="8"/>
      <c r="J174" s="8"/>
      <c r="K174" s="8"/>
      <c r="L174" s="8"/>
      <c r="M174" s="8"/>
    </row>
    <row r="175" spans="4:13" x14ac:dyDescent="0.25">
      <c r="D175" s="8"/>
      <c r="E175" s="8"/>
      <c r="F175" s="8"/>
      <c r="G175" s="8"/>
      <c r="H175" s="8"/>
      <c r="I175" s="8"/>
      <c r="J175" s="8"/>
      <c r="K175" s="8"/>
      <c r="L175" s="8"/>
      <c r="M175" s="8"/>
    </row>
    <row r="176" spans="4:13" x14ac:dyDescent="0.25">
      <c r="D176" s="8"/>
      <c r="E176" s="8"/>
      <c r="F176" s="8"/>
      <c r="G176" s="8"/>
      <c r="H176" s="8"/>
      <c r="I176" s="8"/>
      <c r="J176" s="8"/>
      <c r="K176" s="8"/>
      <c r="L176" s="8"/>
      <c r="M176" s="8"/>
    </row>
    <row r="177" spans="4:13" x14ac:dyDescent="0.25">
      <c r="D177" s="8"/>
      <c r="E177" s="8"/>
      <c r="F177" s="8"/>
      <c r="G177" s="8"/>
      <c r="H177" s="8"/>
      <c r="I177" s="8"/>
      <c r="J177" s="8"/>
      <c r="K177" s="8"/>
      <c r="L177" s="8"/>
      <c r="M177" s="8"/>
    </row>
    <row r="178" spans="4:13" x14ac:dyDescent="0.25">
      <c r="D178" s="8"/>
      <c r="E178" s="8"/>
      <c r="F178" s="8"/>
      <c r="G178" s="8"/>
      <c r="H178" s="8"/>
      <c r="I178" s="8"/>
      <c r="J178" s="8"/>
      <c r="K178" s="8"/>
      <c r="L178" s="8"/>
      <c r="M178" s="8"/>
    </row>
    <row r="179" spans="4:13" x14ac:dyDescent="0.25">
      <c r="D179" s="8"/>
      <c r="E179" s="8"/>
      <c r="F179" s="8"/>
      <c r="G179" s="8"/>
      <c r="H179" s="8"/>
      <c r="I179" s="8"/>
      <c r="J179" s="8"/>
      <c r="K179" s="8"/>
      <c r="L179" s="8"/>
      <c r="M179" s="8"/>
    </row>
    <row r="180" spans="4:13" x14ac:dyDescent="0.25">
      <c r="D180" s="8"/>
      <c r="E180" s="8"/>
      <c r="F180" s="8"/>
      <c r="G180" s="8"/>
      <c r="H180" s="8"/>
      <c r="I180" s="8"/>
      <c r="J180" s="8"/>
      <c r="K180" s="8"/>
      <c r="L180" s="8"/>
      <c r="M180" s="8"/>
    </row>
    <row r="181" spans="4:13" x14ac:dyDescent="0.25">
      <c r="D181" s="8"/>
      <c r="E181" s="8"/>
      <c r="F181" s="8"/>
      <c r="G181" s="8"/>
      <c r="H181" s="8"/>
      <c r="I181" s="8"/>
      <c r="J181" s="8"/>
      <c r="K181" s="8"/>
      <c r="L181" s="8"/>
      <c r="M181" s="8"/>
    </row>
    <row r="182" spans="4:13" x14ac:dyDescent="0.25"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4:13" x14ac:dyDescent="0.25">
      <c r="D183" s="8"/>
      <c r="E183" s="8"/>
      <c r="F183" s="8"/>
      <c r="G183" s="8"/>
      <c r="H183" s="8"/>
      <c r="I183" s="8"/>
      <c r="J183" s="8"/>
      <c r="K183" s="8"/>
      <c r="L183" s="8"/>
      <c r="M183" s="8"/>
    </row>
    <row r="184" spans="4:13" x14ac:dyDescent="0.25">
      <c r="D184" s="8"/>
      <c r="E184" s="8"/>
      <c r="F184" s="8"/>
      <c r="G184" s="8"/>
      <c r="H184" s="8"/>
      <c r="I184" s="8"/>
      <c r="J184" s="8"/>
      <c r="K184" s="8"/>
      <c r="L184" s="8"/>
      <c r="M184" s="8"/>
    </row>
    <row r="185" spans="4:13" x14ac:dyDescent="0.25">
      <c r="D185" s="8"/>
      <c r="E185" s="8"/>
      <c r="F185" s="8"/>
      <c r="G185" s="8"/>
      <c r="H185" s="8"/>
      <c r="I185" s="8"/>
      <c r="J185" s="8"/>
      <c r="K185" s="8"/>
      <c r="L185" s="8"/>
      <c r="M185" s="8"/>
    </row>
    <row r="186" spans="4:13" x14ac:dyDescent="0.25">
      <c r="D186" s="8"/>
      <c r="E186" s="8"/>
      <c r="F186" s="8"/>
      <c r="G186" s="8"/>
      <c r="H186" s="8"/>
      <c r="I186" s="8"/>
      <c r="J186" s="8"/>
      <c r="K186" s="8"/>
      <c r="L186" s="8"/>
      <c r="M186" s="8"/>
    </row>
    <row r="187" spans="4:13" x14ac:dyDescent="0.25">
      <c r="D187" s="8"/>
      <c r="E187" s="8"/>
      <c r="F187" s="8"/>
      <c r="G187" s="8"/>
      <c r="H187" s="8"/>
      <c r="I187" s="8"/>
      <c r="J187" s="8"/>
      <c r="K187" s="8"/>
      <c r="L187" s="8"/>
      <c r="M187" s="8"/>
    </row>
    <row r="188" spans="4:13" x14ac:dyDescent="0.25">
      <c r="D188" s="8"/>
      <c r="E188" s="8"/>
      <c r="F188" s="8"/>
      <c r="G188" s="8"/>
      <c r="H188" s="8"/>
      <c r="I188" s="8"/>
      <c r="J188" s="8"/>
      <c r="K188" s="8"/>
      <c r="L188" s="8"/>
      <c r="M188" s="8"/>
    </row>
    <row r="189" spans="4:13" x14ac:dyDescent="0.25">
      <c r="D189" s="8"/>
      <c r="E189" s="8"/>
      <c r="F189" s="8"/>
      <c r="G189" s="8"/>
      <c r="H189" s="8"/>
      <c r="I189" s="8"/>
      <c r="J189" s="8"/>
      <c r="K189" s="8"/>
      <c r="L189" s="8"/>
      <c r="M189" s="8"/>
    </row>
    <row r="190" spans="4:13" x14ac:dyDescent="0.25"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spans="4:13" x14ac:dyDescent="0.25">
      <c r="D191" s="8"/>
      <c r="E191" s="8"/>
      <c r="F191" s="8"/>
      <c r="G191" s="8"/>
      <c r="H191" s="8"/>
      <c r="I191" s="8"/>
      <c r="J191" s="8"/>
      <c r="K191" s="8"/>
      <c r="L191" s="8"/>
      <c r="M191" s="8"/>
    </row>
    <row r="192" spans="4:13" x14ac:dyDescent="0.25">
      <c r="D192" s="8"/>
      <c r="E192" s="8"/>
      <c r="F192" s="8"/>
      <c r="G192" s="8"/>
      <c r="H192" s="8"/>
      <c r="I192" s="8"/>
      <c r="J192" s="8"/>
      <c r="K192" s="8"/>
      <c r="L192" s="8"/>
      <c r="M192" s="8"/>
    </row>
    <row r="193" spans="4:13" x14ac:dyDescent="0.25">
      <c r="D193" s="8"/>
      <c r="E193" s="8"/>
      <c r="F193" s="8"/>
      <c r="G193" s="8"/>
      <c r="H193" s="8"/>
      <c r="I193" s="8"/>
      <c r="J193" s="8"/>
      <c r="K193" s="8"/>
      <c r="L193" s="8"/>
      <c r="M193" s="8"/>
    </row>
    <row r="194" spans="4:13" x14ac:dyDescent="0.25">
      <c r="D194" s="8"/>
      <c r="E194" s="8"/>
      <c r="F194" s="8"/>
      <c r="G194" s="8"/>
      <c r="H194" s="8"/>
      <c r="I194" s="8"/>
      <c r="J194" s="8"/>
      <c r="K194" s="8"/>
      <c r="L194" s="8"/>
      <c r="M194" s="8"/>
    </row>
    <row r="195" spans="4:13" x14ac:dyDescent="0.25">
      <c r="D195" s="8"/>
      <c r="E195" s="8"/>
      <c r="F195" s="8"/>
      <c r="G195" s="8"/>
      <c r="H195" s="8"/>
      <c r="I195" s="8"/>
      <c r="J195" s="8"/>
      <c r="K195" s="8"/>
      <c r="L195" s="8"/>
      <c r="M195" s="8"/>
    </row>
    <row r="196" spans="4:13" x14ac:dyDescent="0.25">
      <c r="D196" s="8"/>
      <c r="E196" s="8"/>
      <c r="F196" s="8"/>
      <c r="G196" s="8"/>
      <c r="H196" s="8"/>
      <c r="I196" s="8"/>
      <c r="J196" s="8"/>
      <c r="K196" s="8"/>
      <c r="L196" s="8"/>
      <c r="M196" s="8"/>
    </row>
    <row r="197" spans="4:13" x14ac:dyDescent="0.25">
      <c r="D197" s="8"/>
      <c r="E197" s="8"/>
      <c r="F197" s="8"/>
      <c r="G197" s="8"/>
      <c r="H197" s="8"/>
      <c r="I197" s="8"/>
      <c r="J197" s="8"/>
      <c r="K197" s="8"/>
      <c r="L197" s="8"/>
      <c r="M197" s="8"/>
    </row>
    <row r="198" spans="4:13" x14ac:dyDescent="0.25"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4:13" x14ac:dyDescent="0.25">
      <c r="D199" s="8"/>
      <c r="E199" s="8"/>
      <c r="F199" s="8"/>
      <c r="G199" s="8"/>
      <c r="H199" s="8"/>
      <c r="I199" s="8"/>
      <c r="J199" s="8"/>
      <c r="K199" s="8"/>
      <c r="L199" s="8"/>
      <c r="M199" s="8"/>
    </row>
    <row r="200" spans="4:13" x14ac:dyDescent="0.25">
      <c r="D200" s="8"/>
      <c r="E200" s="8"/>
      <c r="F200" s="8"/>
      <c r="G200" s="8"/>
      <c r="H200" s="8"/>
      <c r="I200" s="8"/>
      <c r="J200" s="8"/>
      <c r="K200" s="8"/>
      <c r="L200" s="8"/>
      <c r="M200" s="8"/>
    </row>
    <row r="201" spans="4:13" x14ac:dyDescent="0.25">
      <c r="D201" s="8"/>
      <c r="E201" s="8"/>
      <c r="F201" s="8"/>
      <c r="G201" s="8"/>
      <c r="H201" s="8"/>
      <c r="I201" s="8"/>
      <c r="J201" s="8"/>
      <c r="K201" s="8"/>
      <c r="L201" s="8"/>
      <c r="M201" s="8"/>
    </row>
    <row r="202" spans="4:13" x14ac:dyDescent="0.25">
      <c r="D202" s="8"/>
      <c r="E202" s="8"/>
      <c r="F202" s="8"/>
      <c r="G202" s="8"/>
      <c r="H202" s="8"/>
      <c r="I202" s="8"/>
      <c r="J202" s="8"/>
      <c r="K202" s="8"/>
      <c r="L202" s="8"/>
      <c r="M202" s="8"/>
    </row>
    <row r="203" spans="4:13" x14ac:dyDescent="0.25">
      <c r="D203" s="8"/>
      <c r="E203" s="8"/>
      <c r="F203" s="8"/>
      <c r="G203" s="8"/>
      <c r="H203" s="8"/>
      <c r="I203" s="8"/>
      <c r="J203" s="8"/>
      <c r="K203" s="8"/>
      <c r="L203" s="8"/>
      <c r="M203" s="8"/>
    </row>
    <row r="204" spans="4:13" x14ac:dyDescent="0.25">
      <c r="D204" s="8"/>
      <c r="E204" s="8"/>
      <c r="F204" s="8"/>
      <c r="G204" s="8"/>
      <c r="H204" s="8"/>
      <c r="I204" s="8"/>
      <c r="J204" s="8"/>
      <c r="K204" s="8"/>
      <c r="L204" s="8"/>
      <c r="M204" s="8"/>
    </row>
    <row r="205" spans="4:13" x14ac:dyDescent="0.25">
      <c r="D205" s="8"/>
      <c r="E205" s="8"/>
      <c r="F205" s="8"/>
      <c r="G205" s="8"/>
      <c r="H205" s="8"/>
      <c r="I205" s="8"/>
      <c r="J205" s="8"/>
      <c r="K205" s="8"/>
      <c r="L205" s="8"/>
      <c r="M205" s="8"/>
    </row>
    <row r="206" spans="4:13" x14ac:dyDescent="0.25">
      <c r="D206" s="8"/>
      <c r="E206" s="8"/>
      <c r="F206" s="8"/>
      <c r="G206" s="8"/>
      <c r="H206" s="8"/>
      <c r="I206" s="8"/>
      <c r="J206" s="8"/>
      <c r="K206" s="8"/>
      <c r="L206" s="8"/>
      <c r="M206" s="8"/>
    </row>
    <row r="207" spans="4:13" x14ac:dyDescent="0.25">
      <c r="D207" s="8"/>
      <c r="E207" s="8"/>
      <c r="F207" s="8"/>
      <c r="G207" s="8"/>
      <c r="H207" s="8"/>
      <c r="I207" s="8"/>
      <c r="J207" s="8"/>
      <c r="K207" s="8"/>
      <c r="L207" s="8"/>
      <c r="M207" s="8"/>
    </row>
    <row r="208" spans="4:13" x14ac:dyDescent="0.25">
      <c r="D208" s="8"/>
      <c r="E208" s="8"/>
      <c r="F208" s="8"/>
      <c r="G208" s="8"/>
      <c r="H208" s="8"/>
      <c r="I208" s="8"/>
      <c r="J208" s="8"/>
      <c r="K208" s="8"/>
      <c r="L208" s="8"/>
      <c r="M208" s="8"/>
    </row>
    <row r="209" spans="4:13" x14ac:dyDescent="0.25">
      <c r="D209" s="8"/>
      <c r="E209" s="8"/>
      <c r="F209" s="8"/>
      <c r="G209" s="8"/>
      <c r="H209" s="8"/>
      <c r="I209" s="8"/>
      <c r="J209" s="8"/>
      <c r="K209" s="8"/>
      <c r="L209" s="8"/>
      <c r="M209" s="8"/>
    </row>
    <row r="210" spans="4:13" x14ac:dyDescent="0.25">
      <c r="D210" s="8"/>
      <c r="E210" s="8"/>
      <c r="F210" s="8"/>
      <c r="G210" s="8"/>
      <c r="H210" s="8"/>
      <c r="I210" s="8"/>
      <c r="J210" s="8"/>
      <c r="K210" s="8"/>
      <c r="L210" s="8"/>
      <c r="M210" s="8"/>
    </row>
    <row r="211" spans="4:13" x14ac:dyDescent="0.25">
      <c r="D211" s="8"/>
      <c r="E211" s="8"/>
      <c r="F211" s="8"/>
      <c r="G211" s="8"/>
      <c r="H211" s="8"/>
      <c r="I211" s="8"/>
      <c r="J211" s="8"/>
      <c r="K211" s="8"/>
      <c r="L211" s="8"/>
      <c r="M211" s="8"/>
    </row>
    <row r="212" spans="4:13" x14ac:dyDescent="0.25">
      <c r="D212" s="8"/>
      <c r="E212" s="8"/>
      <c r="F212" s="8"/>
      <c r="G212" s="8"/>
      <c r="H212" s="8"/>
      <c r="I212" s="8"/>
      <c r="J212" s="8"/>
      <c r="K212" s="8"/>
      <c r="L212" s="8"/>
      <c r="M212" s="8"/>
    </row>
    <row r="213" spans="4:13" x14ac:dyDescent="0.25">
      <c r="D213" s="8"/>
      <c r="E213" s="8"/>
      <c r="F213" s="8"/>
      <c r="G213" s="8"/>
      <c r="H213" s="8"/>
      <c r="I213" s="8"/>
      <c r="J213" s="8"/>
      <c r="K213" s="8"/>
      <c r="L213" s="8"/>
      <c r="M213" s="8"/>
    </row>
    <row r="214" spans="4:13" x14ac:dyDescent="0.25">
      <c r="D214" s="8"/>
      <c r="E214" s="8"/>
      <c r="F214" s="8"/>
      <c r="G214" s="8"/>
      <c r="H214" s="8"/>
      <c r="I214" s="8"/>
      <c r="J214" s="8"/>
      <c r="K214" s="8"/>
      <c r="L214" s="8"/>
      <c r="M214" s="8"/>
    </row>
    <row r="215" spans="4:13" x14ac:dyDescent="0.25">
      <c r="D215" s="8"/>
      <c r="E215" s="8"/>
      <c r="F215" s="8"/>
      <c r="G215" s="8"/>
      <c r="H215" s="8"/>
      <c r="I215" s="8"/>
      <c r="J215" s="8"/>
      <c r="K215" s="8"/>
      <c r="L215" s="8"/>
      <c r="M215" s="8"/>
    </row>
    <row r="216" spans="4:13" x14ac:dyDescent="0.25">
      <c r="D216" s="8"/>
      <c r="E216" s="8"/>
      <c r="F216" s="8"/>
      <c r="G216" s="8"/>
      <c r="H216" s="8"/>
      <c r="I216" s="8"/>
      <c r="J216" s="8"/>
      <c r="K216" s="8"/>
      <c r="L216" s="8"/>
      <c r="M216" s="8"/>
    </row>
    <row r="217" spans="4:13" x14ac:dyDescent="0.25">
      <c r="D217" s="8"/>
      <c r="E217" s="8"/>
      <c r="F217" s="8"/>
      <c r="G217" s="8"/>
      <c r="H217" s="8"/>
      <c r="I217" s="8"/>
      <c r="J217" s="8"/>
      <c r="K217" s="8"/>
      <c r="L217" s="8"/>
      <c r="M217" s="8"/>
    </row>
    <row r="218" spans="4:13" x14ac:dyDescent="0.25">
      <c r="D218" s="8"/>
      <c r="E218" s="8"/>
      <c r="F218" s="8"/>
      <c r="G218" s="8"/>
      <c r="H218" s="8"/>
      <c r="I218" s="8"/>
      <c r="J218" s="8"/>
      <c r="K218" s="8"/>
      <c r="L218" s="8"/>
      <c r="M218" s="8"/>
    </row>
    <row r="219" spans="4:13" x14ac:dyDescent="0.25">
      <c r="D219" s="8"/>
      <c r="E219" s="8"/>
      <c r="F219" s="8"/>
      <c r="G219" s="8"/>
      <c r="H219" s="8"/>
      <c r="I219" s="8"/>
      <c r="J219" s="8"/>
      <c r="K219" s="8"/>
      <c r="L219" s="8"/>
      <c r="M219" s="8"/>
    </row>
    <row r="220" spans="4:13" x14ac:dyDescent="0.25">
      <c r="D220" s="8"/>
      <c r="E220" s="8"/>
      <c r="F220" s="8"/>
      <c r="G220" s="8"/>
      <c r="H220" s="8"/>
      <c r="I220" s="8"/>
      <c r="J220" s="8"/>
      <c r="K220" s="8"/>
      <c r="L220" s="8"/>
      <c r="M220" s="8"/>
    </row>
    <row r="221" spans="4:13" x14ac:dyDescent="0.25">
      <c r="D221" s="8"/>
      <c r="E221" s="8"/>
      <c r="F221" s="8"/>
      <c r="G221" s="8"/>
      <c r="H221" s="8"/>
      <c r="I221" s="8"/>
      <c r="J221" s="8"/>
      <c r="K221" s="8"/>
      <c r="L221" s="8"/>
      <c r="M221" s="8"/>
    </row>
    <row r="222" spans="4:13" x14ac:dyDescent="0.25">
      <c r="D222" s="8"/>
      <c r="E222" s="8"/>
      <c r="F222" s="8"/>
      <c r="G222" s="8"/>
      <c r="H222" s="8"/>
      <c r="I222" s="8"/>
      <c r="J222" s="8"/>
      <c r="K222" s="8"/>
      <c r="L222" s="8"/>
      <c r="M222" s="8"/>
    </row>
    <row r="223" spans="4:13" x14ac:dyDescent="0.25">
      <c r="D223" s="8"/>
      <c r="E223" s="8"/>
      <c r="F223" s="8"/>
      <c r="G223" s="8"/>
      <c r="H223" s="8"/>
      <c r="I223" s="8"/>
      <c r="J223" s="8"/>
      <c r="K223" s="8"/>
      <c r="L223" s="8"/>
      <c r="M223" s="8"/>
    </row>
    <row r="224" spans="4:13" x14ac:dyDescent="0.25">
      <c r="D224" s="8"/>
      <c r="E224" s="8"/>
      <c r="F224" s="8"/>
      <c r="G224" s="8"/>
      <c r="H224" s="8"/>
      <c r="I224" s="8"/>
      <c r="J224" s="8"/>
      <c r="K224" s="8"/>
      <c r="L224" s="8"/>
      <c r="M224" s="8"/>
    </row>
    <row r="225" spans="4:13" x14ac:dyDescent="0.25">
      <c r="D225" s="8"/>
      <c r="E225" s="8"/>
      <c r="F225" s="8"/>
      <c r="G225" s="8"/>
      <c r="H225" s="8"/>
      <c r="I225" s="8"/>
      <c r="J225" s="8"/>
      <c r="K225" s="8"/>
      <c r="L225" s="8"/>
      <c r="M225" s="8"/>
    </row>
    <row r="226" spans="4:13" x14ac:dyDescent="0.25">
      <c r="D226" s="8"/>
      <c r="E226" s="8"/>
      <c r="F226" s="8"/>
      <c r="G226" s="8"/>
      <c r="H226" s="8"/>
      <c r="I226" s="8"/>
      <c r="J226" s="8"/>
      <c r="K226" s="8"/>
      <c r="L226" s="8"/>
      <c r="M226" s="8"/>
    </row>
    <row r="227" spans="4:13" x14ac:dyDescent="0.25">
      <c r="D227" s="8"/>
      <c r="E227" s="8"/>
      <c r="F227" s="8"/>
      <c r="G227" s="8"/>
      <c r="H227" s="8"/>
      <c r="I227" s="8"/>
      <c r="J227" s="8"/>
      <c r="K227" s="8"/>
      <c r="L227" s="8"/>
      <c r="M227" s="8"/>
    </row>
    <row r="228" spans="4:13" x14ac:dyDescent="0.25">
      <c r="D228" s="8"/>
      <c r="E228" s="8"/>
      <c r="F228" s="8"/>
      <c r="G228" s="8"/>
      <c r="H228" s="8"/>
      <c r="I228" s="8"/>
      <c r="J228" s="8"/>
      <c r="K228" s="8"/>
      <c r="L228" s="8"/>
      <c r="M228" s="8"/>
    </row>
    <row r="229" spans="4:13" x14ac:dyDescent="0.25">
      <c r="D229" s="8"/>
      <c r="E229" s="8"/>
      <c r="F229" s="8"/>
      <c r="G229" s="8"/>
      <c r="H229" s="8"/>
      <c r="I229" s="8"/>
      <c r="J229" s="8"/>
      <c r="K229" s="8"/>
      <c r="L229" s="8"/>
      <c r="M229" s="8"/>
    </row>
    <row r="230" spans="4:13" x14ac:dyDescent="0.25">
      <c r="D230" s="8"/>
      <c r="E230" s="8"/>
      <c r="F230" s="8"/>
      <c r="G230" s="8"/>
      <c r="H230" s="8"/>
      <c r="I230" s="8"/>
      <c r="J230" s="8"/>
      <c r="K230" s="8"/>
      <c r="L230" s="8"/>
      <c r="M230" s="8"/>
    </row>
    <row r="231" spans="4:13" x14ac:dyDescent="0.25">
      <c r="D231" s="8"/>
      <c r="E231" s="8"/>
      <c r="F231" s="8"/>
      <c r="G231" s="8"/>
      <c r="H231" s="8"/>
      <c r="I231" s="8"/>
      <c r="J231" s="8"/>
      <c r="K231" s="8"/>
      <c r="L231" s="8"/>
      <c r="M231" s="8"/>
    </row>
    <row r="232" spans="4:13" x14ac:dyDescent="0.25">
      <c r="D232" s="8"/>
      <c r="E232" s="8"/>
      <c r="F232" s="8"/>
      <c r="G232" s="8"/>
      <c r="H232" s="8"/>
      <c r="I232" s="8"/>
      <c r="J232" s="8"/>
      <c r="K232" s="8"/>
      <c r="L232" s="8"/>
      <c r="M232" s="8"/>
    </row>
    <row r="233" spans="4:13" x14ac:dyDescent="0.25">
      <c r="D233" s="8"/>
      <c r="E233" s="8"/>
      <c r="F233" s="8"/>
      <c r="G233" s="8"/>
      <c r="H233" s="8"/>
      <c r="I233" s="8"/>
      <c r="J233" s="8"/>
      <c r="K233" s="8"/>
      <c r="L233" s="8"/>
      <c r="M233" s="8"/>
    </row>
    <row r="234" spans="4:13" x14ac:dyDescent="0.25">
      <c r="D234" s="8"/>
      <c r="E234" s="8"/>
      <c r="F234" s="8"/>
      <c r="G234" s="8"/>
      <c r="H234" s="8"/>
      <c r="I234" s="8"/>
      <c r="J234" s="8"/>
      <c r="K234" s="8"/>
      <c r="L234" s="8"/>
      <c r="M234" s="8"/>
    </row>
    <row r="235" spans="4:13" x14ac:dyDescent="0.25">
      <c r="D235" s="8"/>
      <c r="E235" s="8"/>
      <c r="F235" s="8"/>
      <c r="G235" s="8"/>
      <c r="H235" s="8"/>
      <c r="I235" s="8"/>
      <c r="J235" s="8"/>
      <c r="K235" s="8"/>
      <c r="L235" s="8"/>
      <c r="M235" s="8"/>
    </row>
    <row r="236" spans="4:13" x14ac:dyDescent="0.25">
      <c r="D236" s="8"/>
      <c r="E236" s="8"/>
      <c r="F236" s="8"/>
      <c r="G236" s="8"/>
      <c r="H236" s="8"/>
      <c r="I236" s="8"/>
      <c r="J236" s="8"/>
      <c r="K236" s="8"/>
      <c r="L236" s="8"/>
      <c r="M236" s="8"/>
    </row>
    <row r="237" spans="4:13" x14ac:dyDescent="0.25">
      <c r="D237" s="8"/>
      <c r="E237" s="8"/>
      <c r="F237" s="8"/>
      <c r="G237" s="8"/>
      <c r="H237" s="8"/>
      <c r="I237" s="8"/>
      <c r="J237" s="8"/>
      <c r="K237" s="8"/>
      <c r="L237" s="8"/>
      <c r="M237" s="8"/>
    </row>
    <row r="238" spans="4:13" x14ac:dyDescent="0.25">
      <c r="D238" s="8"/>
      <c r="E238" s="8"/>
      <c r="F238" s="8"/>
      <c r="G238" s="8"/>
      <c r="H238" s="8"/>
      <c r="I238" s="8"/>
      <c r="J238" s="8"/>
      <c r="K238" s="8"/>
      <c r="L238" s="8"/>
      <c r="M238" s="8"/>
    </row>
    <row r="239" spans="4:13" x14ac:dyDescent="0.25">
      <c r="D239" s="8"/>
      <c r="E239" s="8"/>
      <c r="F239" s="8"/>
      <c r="G239" s="8"/>
      <c r="H239" s="8"/>
      <c r="I239" s="8"/>
      <c r="J239" s="8"/>
      <c r="K239" s="8"/>
      <c r="L239" s="8"/>
      <c r="M239" s="8"/>
    </row>
    <row r="240" spans="4:13" x14ac:dyDescent="0.25">
      <c r="D240" s="8"/>
      <c r="E240" s="8"/>
      <c r="F240" s="8"/>
      <c r="G240" s="8"/>
      <c r="H240" s="8"/>
      <c r="I240" s="8"/>
      <c r="J240" s="8"/>
      <c r="K240" s="8"/>
      <c r="L240" s="8"/>
      <c r="M240" s="8"/>
    </row>
    <row r="241" spans="4:13" x14ac:dyDescent="0.25">
      <c r="D241" s="8"/>
      <c r="E241" s="8"/>
      <c r="F241" s="8"/>
      <c r="G241" s="8"/>
      <c r="H241" s="8"/>
      <c r="I241" s="8"/>
      <c r="J241" s="8"/>
      <c r="K241" s="8"/>
      <c r="L241" s="8"/>
      <c r="M241" s="8"/>
    </row>
    <row r="242" spans="4:13" x14ac:dyDescent="0.25">
      <c r="D242" s="8"/>
      <c r="E242" s="8"/>
      <c r="F242" s="8"/>
      <c r="G242" s="8"/>
      <c r="H242" s="8"/>
      <c r="I242" s="8"/>
      <c r="J242" s="8"/>
      <c r="K242" s="8"/>
      <c r="L242" s="8"/>
      <c r="M242" s="8"/>
    </row>
    <row r="243" spans="4:13" x14ac:dyDescent="0.25">
      <c r="D243" s="8"/>
      <c r="E243" s="8"/>
      <c r="F243" s="8"/>
      <c r="G243" s="8"/>
      <c r="H243" s="8"/>
      <c r="I243" s="8"/>
      <c r="J243" s="8"/>
      <c r="K243" s="8"/>
      <c r="L243" s="8"/>
      <c r="M243" s="8"/>
    </row>
    <row r="244" spans="4:13" x14ac:dyDescent="0.25">
      <c r="D244" s="8"/>
      <c r="E244" s="8"/>
      <c r="F244" s="8"/>
      <c r="G244" s="8"/>
      <c r="H244" s="8"/>
      <c r="I244" s="8"/>
      <c r="J244" s="8"/>
      <c r="K244" s="8"/>
      <c r="L244" s="8"/>
      <c r="M244" s="8"/>
    </row>
    <row r="245" spans="4:13" x14ac:dyDescent="0.25">
      <c r="D245" s="8"/>
      <c r="E245" s="8"/>
      <c r="F245" s="8"/>
      <c r="G245" s="8"/>
      <c r="H245" s="8"/>
      <c r="I245" s="8"/>
      <c r="J245" s="8"/>
      <c r="K245" s="8"/>
      <c r="L245" s="8"/>
      <c r="M245" s="8"/>
    </row>
    <row r="246" spans="4:13" x14ac:dyDescent="0.25">
      <c r="D246" s="8"/>
      <c r="E246" s="8"/>
      <c r="F246" s="8"/>
      <c r="G246" s="8"/>
      <c r="H246" s="8"/>
      <c r="I246" s="8"/>
      <c r="J246" s="8"/>
      <c r="K246" s="8"/>
      <c r="L246" s="8"/>
      <c r="M246" s="8"/>
    </row>
    <row r="247" spans="4:13" x14ac:dyDescent="0.25">
      <c r="D247" s="8"/>
      <c r="E247" s="8"/>
      <c r="F247" s="8"/>
      <c r="G247" s="8"/>
      <c r="H247" s="8"/>
      <c r="I247" s="8"/>
      <c r="J247" s="8"/>
      <c r="K247" s="8"/>
      <c r="L247" s="8"/>
      <c r="M247" s="8"/>
    </row>
    <row r="248" spans="4:13" x14ac:dyDescent="0.25">
      <c r="D248" s="8"/>
      <c r="E248" s="8"/>
      <c r="F248" s="8"/>
      <c r="G248" s="8"/>
      <c r="H248" s="8"/>
      <c r="I248" s="8"/>
      <c r="J248" s="8"/>
      <c r="K248" s="8"/>
      <c r="L248" s="8"/>
      <c r="M248" s="8"/>
    </row>
    <row r="249" spans="4:13" x14ac:dyDescent="0.25">
      <c r="D249" s="8"/>
      <c r="E249" s="8"/>
      <c r="F249" s="8"/>
      <c r="G249" s="8"/>
      <c r="H249" s="8"/>
      <c r="I249" s="8"/>
      <c r="J249" s="8"/>
      <c r="K249" s="8"/>
      <c r="L249" s="8"/>
      <c r="M249" s="8"/>
    </row>
    <row r="250" spans="4:13" x14ac:dyDescent="0.25">
      <c r="D250" s="8"/>
      <c r="E250" s="8"/>
      <c r="F250" s="8"/>
      <c r="G250" s="8"/>
      <c r="H250" s="8"/>
      <c r="I250" s="8"/>
      <c r="J250" s="8"/>
      <c r="K250" s="8"/>
      <c r="L250" s="8"/>
      <c r="M250" s="8"/>
    </row>
    <row r="251" spans="4:13" x14ac:dyDescent="0.25">
      <c r="D251" s="8"/>
      <c r="E251" s="8"/>
      <c r="F251" s="8"/>
      <c r="G251" s="8"/>
      <c r="H251" s="8"/>
      <c r="I251" s="8"/>
      <c r="J251" s="8"/>
      <c r="K251" s="8"/>
      <c r="L251" s="8"/>
      <c r="M251" s="8"/>
    </row>
    <row r="252" spans="4:13" x14ac:dyDescent="0.25">
      <c r="D252" s="8"/>
      <c r="E252" s="8"/>
      <c r="F252" s="8"/>
      <c r="G252" s="8"/>
      <c r="H252" s="8"/>
      <c r="I252" s="8"/>
      <c r="J252" s="8"/>
      <c r="K252" s="8"/>
      <c r="L252" s="8"/>
      <c r="M252" s="8"/>
    </row>
    <row r="253" spans="4:13" x14ac:dyDescent="0.25">
      <c r="D253" s="8"/>
      <c r="E253" s="8"/>
      <c r="F253" s="8"/>
      <c r="G253" s="8"/>
      <c r="H253" s="8"/>
      <c r="I253" s="8"/>
      <c r="J253" s="8"/>
      <c r="K253" s="8"/>
      <c r="L253" s="8"/>
      <c r="M253" s="8"/>
    </row>
    <row r="254" spans="4:13" x14ac:dyDescent="0.25">
      <c r="D254" s="8"/>
      <c r="E254" s="8"/>
      <c r="F254" s="8"/>
      <c r="G254" s="8"/>
      <c r="H254" s="8"/>
      <c r="I254" s="8"/>
      <c r="J254" s="8"/>
      <c r="K254" s="8"/>
      <c r="L254" s="8"/>
      <c r="M254" s="8"/>
    </row>
    <row r="255" spans="4:13" x14ac:dyDescent="0.25">
      <c r="D255" s="8"/>
      <c r="E255" s="8"/>
      <c r="F255" s="8"/>
      <c r="G255" s="8"/>
      <c r="H255" s="8"/>
      <c r="I255" s="8"/>
      <c r="J255" s="8"/>
      <c r="K255" s="8"/>
      <c r="L255" s="8"/>
      <c r="M255" s="8"/>
    </row>
    <row r="256" spans="4:13" x14ac:dyDescent="0.25">
      <c r="D256" s="8"/>
      <c r="E256" s="8"/>
      <c r="F256" s="8"/>
      <c r="G256" s="8"/>
      <c r="H256" s="8"/>
      <c r="I256" s="8"/>
      <c r="J256" s="8"/>
      <c r="K256" s="8"/>
      <c r="L256" s="8"/>
      <c r="M256" s="8"/>
    </row>
    <row r="257" spans="4:13" x14ac:dyDescent="0.25">
      <c r="D257" s="8"/>
      <c r="E257" s="8"/>
      <c r="F257" s="8"/>
      <c r="G257" s="8"/>
      <c r="H257" s="8"/>
      <c r="I257" s="8"/>
      <c r="J257" s="8"/>
      <c r="K257" s="8"/>
      <c r="L257" s="8"/>
      <c r="M257" s="8"/>
    </row>
    <row r="258" spans="4:13" x14ac:dyDescent="0.25">
      <c r="D258" s="8"/>
      <c r="E258" s="8"/>
      <c r="F258" s="8"/>
      <c r="G258" s="8"/>
      <c r="H258" s="8"/>
      <c r="I258" s="8"/>
      <c r="J258" s="8"/>
      <c r="K258" s="8"/>
      <c r="L258" s="8"/>
      <c r="M258" s="8"/>
    </row>
    <row r="259" spans="4:13" x14ac:dyDescent="0.25">
      <c r="D259" s="8"/>
      <c r="E259" s="8"/>
      <c r="F259" s="8"/>
      <c r="G259" s="8"/>
      <c r="H259" s="8"/>
      <c r="I259" s="8"/>
      <c r="J259" s="8"/>
      <c r="K259" s="8"/>
      <c r="L259" s="8"/>
      <c r="M259" s="8"/>
    </row>
    <row r="260" spans="4:13" x14ac:dyDescent="0.25">
      <c r="D260" s="8"/>
      <c r="E260" s="8"/>
      <c r="F260" s="8"/>
      <c r="G260" s="8"/>
      <c r="H260" s="8"/>
      <c r="I260" s="8"/>
      <c r="J260" s="8"/>
      <c r="K260" s="8"/>
      <c r="L260" s="8"/>
      <c r="M260" s="8"/>
    </row>
    <row r="261" spans="4:13" x14ac:dyDescent="0.25">
      <c r="D261" s="8"/>
      <c r="E261" s="8"/>
      <c r="F261" s="8"/>
      <c r="G261" s="8"/>
      <c r="H261" s="8"/>
      <c r="I261" s="8"/>
      <c r="J261" s="8"/>
      <c r="K261" s="8"/>
      <c r="L261" s="8"/>
      <c r="M261" s="8"/>
    </row>
    <row r="262" spans="4:13" x14ac:dyDescent="0.25">
      <c r="D262" s="8"/>
      <c r="E262" s="8"/>
      <c r="F262" s="8"/>
      <c r="G262" s="8"/>
      <c r="H262" s="8"/>
      <c r="I262" s="8"/>
      <c r="J262" s="8"/>
      <c r="K262" s="8"/>
      <c r="L262" s="8"/>
      <c r="M262" s="8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</mergeCells>
  <pageMargins left="0.7" right="0.7" top="0.75" bottom="0.75" header="0.3" footer="0.3"/>
  <pageSetup paperSize="9" scale="7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2"/>
  <sheetViews>
    <sheetView topLeftCell="A4" workbookViewId="0">
      <selection activeCell="N11" sqref="N11"/>
    </sheetView>
  </sheetViews>
  <sheetFormatPr defaultColWidth="9" defaultRowHeight="15" x14ac:dyDescent="0.25"/>
  <cols>
    <col min="1" max="1" width="31.28515625" style="41" customWidth="1"/>
    <col min="2" max="2" width="5.7109375" style="41" customWidth="1"/>
    <col min="3" max="3" width="5.85546875" style="3" customWidth="1"/>
    <col min="4" max="4" width="4.7109375" style="1" customWidth="1"/>
    <col min="5" max="5" width="6.85546875" style="1" customWidth="1"/>
    <col min="6" max="6" width="5.85546875" style="1" customWidth="1"/>
    <col min="7" max="7" width="7.140625" style="1" customWidth="1"/>
    <col min="8" max="8" width="4.5703125" style="1" customWidth="1"/>
    <col min="9" max="10" width="6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1.75" customHeight="1" thickBot="1" x14ac:dyDescent="0.3">
      <c r="A1" s="11" t="s">
        <v>61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13.9" customHeight="1" x14ac:dyDescent="0.25">
      <c r="A3" s="34" t="s">
        <v>17</v>
      </c>
      <c r="B3" s="34"/>
      <c r="C3" s="33"/>
    </row>
    <row r="4" spans="1:13" ht="13.9" customHeight="1" x14ac:dyDescent="0.25">
      <c r="A4" s="34" t="s">
        <v>18</v>
      </c>
      <c r="B4" s="34"/>
      <c r="C4" s="33"/>
    </row>
    <row r="5" spans="1:13" ht="8.25" customHeight="1" x14ac:dyDescent="0.25">
      <c r="A5" s="43"/>
      <c r="B5" s="43"/>
      <c r="C5" s="43"/>
    </row>
    <row r="6" spans="1:13" x14ac:dyDescent="0.25">
      <c r="A6" s="50" t="s">
        <v>19</v>
      </c>
      <c r="B6" s="50"/>
      <c r="C6" s="43"/>
    </row>
    <row r="7" spans="1:13" x14ac:dyDescent="0.25">
      <c r="A7" s="50" t="s">
        <v>116</v>
      </c>
      <c r="B7" s="50"/>
      <c r="C7" s="43"/>
    </row>
    <row r="8" spans="1:13" ht="9.4" customHeight="1" thickBot="1" x14ac:dyDescent="0.3"/>
    <row r="9" spans="1:13" s="36" customFormat="1" ht="28.9" customHeight="1" x14ac:dyDescent="0.25">
      <c r="A9" s="47" t="s">
        <v>13</v>
      </c>
      <c r="B9" s="132" t="s">
        <v>41</v>
      </c>
      <c r="C9" s="133"/>
      <c r="D9" s="134" t="s">
        <v>8</v>
      </c>
      <c r="E9" s="135"/>
      <c r="F9" s="135"/>
      <c r="G9" s="136"/>
      <c r="H9" s="137" t="s">
        <v>45</v>
      </c>
      <c r="I9" s="138"/>
      <c r="J9" s="139"/>
      <c r="K9" s="140" t="s">
        <v>9</v>
      </c>
      <c r="L9" s="141"/>
      <c r="M9" s="117" t="s">
        <v>46</v>
      </c>
    </row>
    <row r="10" spans="1:13" ht="40.5" customHeight="1" x14ac:dyDescent="0.25">
      <c r="A10" s="1"/>
      <c r="B10" s="120" t="s">
        <v>42</v>
      </c>
      <c r="C10" s="122" t="s">
        <v>43</v>
      </c>
      <c r="D10" s="124" t="s">
        <v>0</v>
      </c>
      <c r="E10" s="126" t="s">
        <v>1</v>
      </c>
      <c r="F10" s="128" t="s">
        <v>2</v>
      </c>
      <c r="G10" s="130" t="s">
        <v>3</v>
      </c>
      <c r="H10" s="142" t="s">
        <v>4</v>
      </c>
      <c r="I10" s="128" t="s">
        <v>44</v>
      </c>
      <c r="J10" s="144" t="s">
        <v>5</v>
      </c>
      <c r="K10" s="124" t="s">
        <v>6</v>
      </c>
      <c r="L10" s="130" t="s">
        <v>7</v>
      </c>
      <c r="M10" s="118"/>
    </row>
    <row r="11" spans="1:13" ht="40.5" customHeight="1" thickBot="1" x14ac:dyDescent="0.3">
      <c r="A11" s="1"/>
      <c r="B11" s="121"/>
      <c r="C11" s="123"/>
      <c r="D11" s="125"/>
      <c r="E11" s="127"/>
      <c r="F11" s="129"/>
      <c r="G11" s="131"/>
      <c r="H11" s="143"/>
      <c r="I11" s="129"/>
      <c r="J11" s="145"/>
      <c r="K11" s="125"/>
      <c r="L11" s="131"/>
      <c r="M11" s="119"/>
    </row>
    <row r="12" spans="1:13" ht="27" customHeight="1" x14ac:dyDescent="0.25">
      <c r="A12" s="83" t="s">
        <v>101</v>
      </c>
      <c r="B12" s="74" t="s">
        <v>63</v>
      </c>
      <c r="C12" s="74" t="s">
        <v>66</v>
      </c>
      <c r="D12" s="75">
        <v>33.200000000000003</v>
      </c>
      <c r="E12" s="75">
        <v>11.7</v>
      </c>
      <c r="F12" s="75">
        <v>45.4</v>
      </c>
      <c r="G12" s="75">
        <v>419.3</v>
      </c>
      <c r="H12" s="75">
        <v>0.1</v>
      </c>
      <c r="I12" s="75">
        <v>0.53</v>
      </c>
      <c r="J12" s="76">
        <v>3.28</v>
      </c>
      <c r="K12" s="75">
        <v>244.3</v>
      </c>
      <c r="L12" s="77">
        <v>2.2000000000000002</v>
      </c>
      <c r="M12" s="78">
        <v>258</v>
      </c>
    </row>
    <row r="13" spans="1:13" ht="15" customHeight="1" x14ac:dyDescent="0.25">
      <c r="A13" s="79" t="s">
        <v>38</v>
      </c>
      <c r="B13" s="86">
        <v>200</v>
      </c>
      <c r="C13" s="86">
        <v>200</v>
      </c>
      <c r="D13" s="75">
        <v>0.2</v>
      </c>
      <c r="E13" s="75">
        <v>0.1</v>
      </c>
      <c r="F13" s="75">
        <v>9.3000000000000007</v>
      </c>
      <c r="G13" s="75">
        <f>D13*4+E13*9+F13*4</f>
        <v>38.900000000000006</v>
      </c>
      <c r="H13" s="75">
        <v>0</v>
      </c>
      <c r="I13" s="75">
        <v>0</v>
      </c>
      <c r="J13" s="76">
        <v>0</v>
      </c>
      <c r="K13" s="75">
        <v>5.0999999999999996</v>
      </c>
      <c r="L13" s="77">
        <v>0.82</v>
      </c>
      <c r="M13" s="78">
        <v>457</v>
      </c>
    </row>
    <row r="14" spans="1:13" ht="15.75" x14ac:dyDescent="0.25">
      <c r="A14" s="83" t="s">
        <v>31</v>
      </c>
      <c r="B14" s="86">
        <v>10</v>
      </c>
      <c r="C14" s="86">
        <v>10</v>
      </c>
      <c r="D14" s="83">
        <v>0.13</v>
      </c>
      <c r="E14" s="83">
        <v>7.25</v>
      </c>
      <c r="F14" s="83">
        <v>0.09</v>
      </c>
      <c r="G14" s="83">
        <v>66.099999999999994</v>
      </c>
      <c r="H14" s="83">
        <v>0</v>
      </c>
      <c r="I14" s="83">
        <v>0.01</v>
      </c>
      <c r="J14" s="87">
        <v>0</v>
      </c>
      <c r="K14" s="83">
        <v>0.24</v>
      </c>
      <c r="L14" s="88">
        <v>0</v>
      </c>
      <c r="M14" s="89">
        <v>75</v>
      </c>
    </row>
    <row r="15" spans="1:13" ht="15.75" x14ac:dyDescent="0.25">
      <c r="A15" s="75" t="s">
        <v>10</v>
      </c>
      <c r="B15" s="74">
        <v>30</v>
      </c>
      <c r="C15" s="74">
        <v>30</v>
      </c>
      <c r="D15" s="75">
        <v>2.25</v>
      </c>
      <c r="E15" s="75">
        <v>0.86999999999999988</v>
      </c>
      <c r="F15" s="75">
        <v>15.42</v>
      </c>
      <c r="G15" s="75">
        <v>78.509999999999991</v>
      </c>
      <c r="H15" s="75">
        <v>3.3000000000000002E-2</v>
      </c>
      <c r="I15" s="75">
        <v>0.51</v>
      </c>
      <c r="J15" s="76">
        <v>0</v>
      </c>
      <c r="K15" s="75">
        <v>14.1</v>
      </c>
      <c r="L15" s="77">
        <v>1.17</v>
      </c>
      <c r="M15" s="78">
        <v>576</v>
      </c>
    </row>
    <row r="16" spans="1:13" ht="15.75" x14ac:dyDescent="0.25">
      <c r="A16" s="80" t="s">
        <v>85</v>
      </c>
      <c r="B16" s="81">
        <v>430</v>
      </c>
      <c r="C16" s="81">
        <v>450</v>
      </c>
      <c r="D16" s="80">
        <f t="shared" ref="D16:L16" si="0">SUM(D12:D14)</f>
        <v>33.530000000000008</v>
      </c>
      <c r="E16" s="115">
        <f t="shared" si="0"/>
        <v>19.049999999999997</v>
      </c>
      <c r="F16" s="80">
        <f t="shared" si="0"/>
        <v>54.790000000000006</v>
      </c>
      <c r="G16" s="80">
        <f t="shared" si="0"/>
        <v>524.30000000000007</v>
      </c>
      <c r="H16" s="80">
        <f t="shared" si="0"/>
        <v>0.1</v>
      </c>
      <c r="I16" s="80">
        <f t="shared" si="0"/>
        <v>0.54</v>
      </c>
      <c r="J16" s="80">
        <f t="shared" si="0"/>
        <v>3.28</v>
      </c>
      <c r="K16" s="80">
        <f t="shared" si="0"/>
        <v>249.64000000000001</v>
      </c>
      <c r="L16" s="80">
        <f t="shared" si="0"/>
        <v>3.02</v>
      </c>
      <c r="M16" s="78"/>
    </row>
    <row r="17" spans="1:16" x14ac:dyDescent="0.25">
      <c r="A17" s="54"/>
      <c r="B17" s="51"/>
      <c r="C17" s="52"/>
      <c r="D17" s="38"/>
      <c r="E17" s="39"/>
      <c r="F17" s="39"/>
      <c r="G17" s="40"/>
      <c r="H17" s="42"/>
      <c r="I17" s="39"/>
      <c r="J17" s="37"/>
      <c r="K17" s="38"/>
      <c r="L17" s="40"/>
      <c r="M17" s="53"/>
    </row>
    <row r="18" spans="1:16" ht="15.75" thickBot="1" x14ac:dyDescent="0.3">
      <c r="A18" s="55"/>
      <c r="B18" s="59"/>
      <c r="C18" s="60"/>
      <c r="D18" s="44"/>
      <c r="E18" s="45"/>
      <c r="F18" s="45"/>
      <c r="G18" s="46"/>
      <c r="H18" s="49"/>
      <c r="I18" s="45"/>
      <c r="J18" s="48"/>
      <c r="K18" s="44"/>
      <c r="L18" s="46"/>
      <c r="M18" s="61"/>
      <c r="P18" s="9"/>
    </row>
    <row r="19" spans="1:16" ht="7.9" customHeight="1" thickBot="1" x14ac:dyDescent="0.3">
      <c r="C19" s="6"/>
      <c r="D19" s="7"/>
      <c r="E19" s="7"/>
      <c r="F19" s="7"/>
      <c r="G19" s="7"/>
      <c r="H19" s="7"/>
      <c r="I19" s="7"/>
      <c r="J19" s="7"/>
      <c r="K19" s="7"/>
      <c r="L19" s="7"/>
    </row>
    <row r="20" spans="1:16" ht="15.75" thickBot="1" x14ac:dyDescent="0.3">
      <c r="A20" s="72" t="s">
        <v>12</v>
      </c>
      <c r="B20" s="72"/>
      <c r="C20" s="6"/>
      <c r="D20" s="62">
        <f t="shared" ref="D20:M20" si="1">SUM(D12:D19)</f>
        <v>69.310000000000016</v>
      </c>
      <c r="E20" s="63">
        <f t="shared" si="1"/>
        <v>38.97</v>
      </c>
      <c r="F20" s="63">
        <f t="shared" si="1"/>
        <v>125.00000000000001</v>
      </c>
      <c r="G20" s="64">
        <f t="shared" si="1"/>
        <v>1127.1100000000001</v>
      </c>
      <c r="H20" s="63">
        <f t="shared" si="1"/>
        <v>0.23300000000000001</v>
      </c>
      <c r="I20" s="63">
        <f t="shared" si="1"/>
        <v>1.59</v>
      </c>
      <c r="J20" s="63">
        <f t="shared" si="1"/>
        <v>6.56</v>
      </c>
      <c r="K20" s="63">
        <f t="shared" si="1"/>
        <v>513.38</v>
      </c>
      <c r="L20" s="63">
        <f t="shared" si="1"/>
        <v>7.2099999999999991</v>
      </c>
      <c r="M20" s="66">
        <f t="shared" si="1"/>
        <v>1366</v>
      </c>
    </row>
    <row r="21" spans="1:16" ht="15.75" thickBot="1" x14ac:dyDescent="0.3">
      <c r="A21" s="35"/>
      <c r="B21" s="35"/>
      <c r="D21" s="8"/>
      <c r="E21" s="8"/>
      <c r="F21" s="8"/>
      <c r="G21" s="8"/>
      <c r="H21" s="8"/>
      <c r="I21" s="8"/>
      <c r="J21" s="8"/>
      <c r="K21" s="8"/>
      <c r="L21" s="8"/>
    </row>
    <row r="22" spans="1:16" ht="13.9" customHeight="1" x14ac:dyDescent="0.25">
      <c r="A22" s="47" t="s">
        <v>14</v>
      </c>
      <c r="B22" s="132" t="s">
        <v>41</v>
      </c>
      <c r="C22" s="133"/>
      <c r="D22" s="134" t="s">
        <v>8</v>
      </c>
      <c r="E22" s="135"/>
      <c r="F22" s="135"/>
      <c r="G22" s="136"/>
      <c r="H22" s="137" t="s">
        <v>45</v>
      </c>
      <c r="I22" s="138"/>
      <c r="J22" s="139"/>
      <c r="K22" s="140" t="s">
        <v>9</v>
      </c>
      <c r="L22" s="141"/>
      <c r="M22" s="117" t="s">
        <v>46</v>
      </c>
    </row>
    <row r="23" spans="1:16" ht="40.5" customHeight="1" x14ac:dyDescent="0.25">
      <c r="A23" s="1"/>
      <c r="B23" s="120" t="s">
        <v>42</v>
      </c>
      <c r="C23" s="122" t="s">
        <v>43</v>
      </c>
      <c r="D23" s="124" t="s">
        <v>0</v>
      </c>
      <c r="E23" s="126" t="s">
        <v>1</v>
      </c>
      <c r="F23" s="128" t="s">
        <v>2</v>
      </c>
      <c r="G23" s="130" t="s">
        <v>3</v>
      </c>
      <c r="H23" s="142" t="s">
        <v>4</v>
      </c>
      <c r="I23" s="128" t="s">
        <v>44</v>
      </c>
      <c r="J23" s="144" t="s">
        <v>5</v>
      </c>
      <c r="K23" s="124" t="s">
        <v>6</v>
      </c>
      <c r="L23" s="130" t="s">
        <v>7</v>
      </c>
      <c r="M23" s="118"/>
    </row>
    <row r="24" spans="1:16" ht="40.5" customHeight="1" thickBot="1" x14ac:dyDescent="0.3">
      <c r="A24" s="1"/>
      <c r="B24" s="121"/>
      <c r="C24" s="123"/>
      <c r="D24" s="125"/>
      <c r="E24" s="127"/>
      <c r="F24" s="129"/>
      <c r="G24" s="131"/>
      <c r="H24" s="143"/>
      <c r="I24" s="129"/>
      <c r="J24" s="145"/>
      <c r="K24" s="125"/>
      <c r="L24" s="131"/>
      <c r="M24" s="119"/>
    </row>
    <row r="25" spans="1:16" ht="31.5" x14ac:dyDescent="0.25">
      <c r="A25" s="79" t="s">
        <v>49</v>
      </c>
      <c r="B25" s="74">
        <v>200</v>
      </c>
      <c r="C25" s="74">
        <v>250</v>
      </c>
      <c r="D25" s="75">
        <v>1.8</v>
      </c>
      <c r="E25" s="75">
        <v>7.2</v>
      </c>
      <c r="F25" s="75">
        <v>7.8</v>
      </c>
      <c r="G25" s="82">
        <v>102.6</v>
      </c>
      <c r="H25" s="75">
        <v>0.11</v>
      </c>
      <c r="I25" s="75">
        <v>2.6</v>
      </c>
      <c r="J25" s="76">
        <v>27.7</v>
      </c>
      <c r="K25" s="75">
        <v>36.5</v>
      </c>
      <c r="L25" s="77">
        <v>1.08</v>
      </c>
      <c r="M25" s="97" t="s">
        <v>50</v>
      </c>
    </row>
    <row r="26" spans="1:16" ht="15.75" x14ac:dyDescent="0.25">
      <c r="A26" s="83" t="s">
        <v>73</v>
      </c>
      <c r="B26" s="74" t="s">
        <v>74</v>
      </c>
      <c r="C26" s="74" t="s">
        <v>75</v>
      </c>
      <c r="D26" s="75">
        <v>11.4</v>
      </c>
      <c r="E26" s="75">
        <v>11.2</v>
      </c>
      <c r="F26" s="75">
        <v>1.6</v>
      </c>
      <c r="G26" s="82">
        <v>153</v>
      </c>
      <c r="H26" s="75">
        <v>0.11</v>
      </c>
      <c r="I26" s="75">
        <v>0.14000000000000001</v>
      </c>
      <c r="J26" s="76">
        <v>12.57</v>
      </c>
      <c r="K26" s="75">
        <v>30.07</v>
      </c>
      <c r="L26" s="77">
        <v>2.5</v>
      </c>
      <c r="M26" s="78">
        <v>325</v>
      </c>
    </row>
    <row r="27" spans="1:16" ht="15.75" x14ac:dyDescent="0.25">
      <c r="A27" s="75" t="s">
        <v>76</v>
      </c>
      <c r="B27" s="74">
        <v>150</v>
      </c>
      <c r="C27" s="74">
        <v>180</v>
      </c>
      <c r="D27" s="75">
        <v>5.22</v>
      </c>
      <c r="E27" s="75">
        <v>9.7200000000000006</v>
      </c>
      <c r="F27" s="75">
        <v>19.440000000000001</v>
      </c>
      <c r="G27" s="82">
        <v>185.4</v>
      </c>
      <c r="H27" s="75">
        <v>0.04</v>
      </c>
      <c r="I27" s="75">
        <v>0.3</v>
      </c>
      <c r="J27" s="76">
        <v>7.2</v>
      </c>
      <c r="K27" s="75">
        <v>24</v>
      </c>
      <c r="L27" s="77">
        <v>1.71</v>
      </c>
      <c r="M27" s="78">
        <v>152</v>
      </c>
    </row>
    <row r="28" spans="1:16" ht="15.75" x14ac:dyDescent="0.25">
      <c r="A28" s="75" t="s">
        <v>37</v>
      </c>
      <c r="B28" s="74">
        <v>200</v>
      </c>
      <c r="C28" s="74">
        <v>200</v>
      </c>
      <c r="D28" s="75">
        <v>0.28999999999999998</v>
      </c>
      <c r="E28" s="75">
        <v>0</v>
      </c>
      <c r="F28" s="75">
        <v>19.3</v>
      </c>
      <c r="G28" s="82">
        <v>81</v>
      </c>
      <c r="H28" s="75">
        <v>0.02</v>
      </c>
      <c r="I28" s="75">
        <v>0.1</v>
      </c>
      <c r="J28" s="76">
        <v>3.3</v>
      </c>
      <c r="K28" s="75">
        <v>13.5</v>
      </c>
      <c r="L28" s="77">
        <v>1.1599999999999999</v>
      </c>
      <c r="M28" s="78">
        <v>487</v>
      </c>
    </row>
    <row r="29" spans="1:16" ht="15.75" x14ac:dyDescent="0.25">
      <c r="A29" s="75" t="s">
        <v>27</v>
      </c>
      <c r="B29" s="74">
        <v>25</v>
      </c>
      <c r="C29" s="74">
        <v>40</v>
      </c>
      <c r="D29" s="75">
        <v>2.4</v>
      </c>
      <c r="E29" s="75">
        <v>0.45</v>
      </c>
      <c r="F29" s="75">
        <v>12.3</v>
      </c>
      <c r="G29" s="75">
        <f>D29*4+E29*9+F29*4</f>
        <v>62.85</v>
      </c>
      <c r="H29" s="75">
        <v>7.4999999999999983E-2</v>
      </c>
      <c r="I29" s="75">
        <v>0.69</v>
      </c>
      <c r="J29" s="76">
        <v>0</v>
      </c>
      <c r="K29" s="75">
        <v>9.9</v>
      </c>
      <c r="L29" s="77">
        <v>1.32</v>
      </c>
      <c r="M29" s="78">
        <v>574</v>
      </c>
    </row>
    <row r="30" spans="1:16" ht="15.75" x14ac:dyDescent="0.25">
      <c r="A30" s="75" t="s">
        <v>10</v>
      </c>
      <c r="B30" s="74">
        <v>35</v>
      </c>
      <c r="C30" s="74">
        <v>45</v>
      </c>
      <c r="D30" s="75">
        <v>4.5999999999999996</v>
      </c>
      <c r="E30" s="75">
        <v>0.54</v>
      </c>
      <c r="F30" s="75">
        <v>29.5</v>
      </c>
      <c r="G30" s="82">
        <v>125.6</v>
      </c>
      <c r="H30" s="75">
        <v>3.3000000000000002E-2</v>
      </c>
      <c r="I30" s="75">
        <v>0.51</v>
      </c>
      <c r="J30" s="76">
        <v>0</v>
      </c>
      <c r="K30" s="75">
        <v>14.1</v>
      </c>
      <c r="L30" s="77">
        <v>1.17</v>
      </c>
      <c r="M30" s="78">
        <v>576</v>
      </c>
    </row>
    <row r="31" spans="1:16" ht="15.75" x14ac:dyDescent="0.25">
      <c r="A31" s="80" t="s">
        <v>87</v>
      </c>
      <c r="B31" s="81">
        <f t="shared" ref="B31:L31" si="2">SUM(B25:B29)</f>
        <v>575</v>
      </c>
      <c r="C31" s="81">
        <f t="shared" si="2"/>
        <v>670</v>
      </c>
      <c r="D31" s="81">
        <f t="shared" si="2"/>
        <v>21.11</v>
      </c>
      <c r="E31" s="81">
        <f t="shared" si="2"/>
        <v>28.569999999999997</v>
      </c>
      <c r="F31" s="81">
        <f t="shared" si="2"/>
        <v>60.44</v>
      </c>
      <c r="G31" s="81">
        <f t="shared" si="2"/>
        <v>584.85</v>
      </c>
      <c r="H31" s="81">
        <f t="shared" si="2"/>
        <v>0.35499999999999998</v>
      </c>
      <c r="I31" s="81">
        <f t="shared" si="2"/>
        <v>3.83</v>
      </c>
      <c r="J31" s="81">
        <f t="shared" si="2"/>
        <v>50.769999999999996</v>
      </c>
      <c r="K31" s="81">
        <f t="shared" si="2"/>
        <v>113.97</v>
      </c>
      <c r="L31" s="81">
        <f t="shared" si="2"/>
        <v>7.7700000000000005</v>
      </c>
      <c r="M31" s="84"/>
    </row>
    <row r="32" spans="1:16" ht="15.75" x14ac:dyDescent="0.25">
      <c r="A32" s="80" t="s">
        <v>88</v>
      </c>
      <c r="B32" s="81">
        <v>1005</v>
      </c>
      <c r="C32" s="81">
        <v>1120</v>
      </c>
      <c r="D32" s="81">
        <f t="shared" ref="D32:L32" si="3">SUM(D25:D31)</f>
        <v>46.82</v>
      </c>
      <c r="E32" s="81">
        <f t="shared" si="3"/>
        <v>57.679999999999993</v>
      </c>
      <c r="F32" s="81">
        <f t="shared" si="3"/>
        <v>150.38</v>
      </c>
      <c r="G32" s="81">
        <f t="shared" si="3"/>
        <v>1295.3000000000002</v>
      </c>
      <c r="H32" s="81">
        <f t="shared" si="3"/>
        <v>0.74299999999999999</v>
      </c>
      <c r="I32" s="81">
        <f t="shared" si="3"/>
        <v>8.17</v>
      </c>
      <c r="J32" s="81">
        <f t="shared" si="3"/>
        <v>101.53999999999999</v>
      </c>
      <c r="K32" s="81">
        <f t="shared" si="3"/>
        <v>242.04</v>
      </c>
      <c r="L32" s="81">
        <f t="shared" si="3"/>
        <v>16.71</v>
      </c>
      <c r="M32" s="78"/>
    </row>
    <row r="33" spans="1:13" ht="7.9" customHeight="1" thickBot="1" x14ac:dyDescent="0.3">
      <c r="C33" s="6"/>
      <c r="D33" s="7"/>
      <c r="E33" s="7"/>
      <c r="F33" s="7"/>
      <c r="G33" s="7"/>
      <c r="H33" s="7"/>
      <c r="I33" s="7"/>
      <c r="J33" s="7"/>
      <c r="K33" s="7"/>
      <c r="L33" s="7"/>
    </row>
    <row r="34" spans="1:13" ht="15.75" thickBot="1" x14ac:dyDescent="0.3">
      <c r="A34" s="10" t="s">
        <v>12</v>
      </c>
      <c r="B34" s="10"/>
      <c r="C34" s="6"/>
      <c r="D34" s="67">
        <f t="shared" ref="D34:M34" si="4">SUM(D25:D33)</f>
        <v>93.64</v>
      </c>
      <c r="E34" s="68">
        <f t="shared" si="4"/>
        <v>115.35999999999999</v>
      </c>
      <c r="F34" s="68">
        <f t="shared" si="4"/>
        <v>300.76</v>
      </c>
      <c r="G34" s="69">
        <f t="shared" si="4"/>
        <v>2590.6000000000004</v>
      </c>
      <c r="H34" s="68">
        <f t="shared" si="4"/>
        <v>1.486</v>
      </c>
      <c r="I34" s="68">
        <f t="shared" si="4"/>
        <v>16.34</v>
      </c>
      <c r="J34" s="68">
        <f t="shared" si="4"/>
        <v>203.07999999999998</v>
      </c>
      <c r="K34" s="68">
        <f t="shared" si="4"/>
        <v>484.08</v>
      </c>
      <c r="L34" s="68">
        <f t="shared" si="4"/>
        <v>33.42</v>
      </c>
      <c r="M34" s="71">
        <f t="shared" si="4"/>
        <v>2114</v>
      </c>
    </row>
    <row r="35" spans="1:13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ht="13.9" customHeight="1" x14ac:dyDescent="0.25">
      <c r="A37" s="33" t="s">
        <v>20</v>
      </c>
      <c r="B37" s="33"/>
      <c r="D37" s="8"/>
      <c r="E37" s="8"/>
      <c r="F37" s="8"/>
      <c r="G37" s="8"/>
      <c r="H37" s="8"/>
      <c r="I37" s="8"/>
      <c r="J37" s="8"/>
      <c r="K37" s="8"/>
      <c r="L37" s="8"/>
    </row>
    <row r="38" spans="1:13" x14ac:dyDescent="0.25">
      <c r="D38" s="8"/>
      <c r="E38" s="8"/>
      <c r="F38" s="8"/>
      <c r="G38" s="8"/>
      <c r="H38" s="8"/>
      <c r="I38" s="8"/>
      <c r="J38" s="8"/>
      <c r="K38" s="8"/>
      <c r="L38" s="8"/>
    </row>
    <row r="39" spans="1:13" ht="15.75" thickBot="1" x14ac:dyDescent="0.3">
      <c r="A39" s="14" t="s">
        <v>21</v>
      </c>
      <c r="B39" s="14"/>
      <c r="C39" s="15"/>
      <c r="D39" s="16"/>
      <c r="E39" s="16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22</v>
      </c>
      <c r="B40" s="14"/>
      <c r="C40" s="17"/>
      <c r="D40" s="18"/>
      <c r="E40" s="18"/>
      <c r="F40" s="8"/>
      <c r="G40" s="8"/>
      <c r="H40" s="8"/>
      <c r="I40" s="8"/>
      <c r="J40" s="8"/>
      <c r="K40" s="8"/>
      <c r="L40" s="8"/>
    </row>
    <row r="41" spans="1:13" ht="15.75" thickBot="1" x14ac:dyDescent="0.3">
      <c r="A41" s="14" t="s">
        <v>23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</mergeCells>
  <pageMargins left="0.7" right="0.7" top="0.75" bottom="0.75" header="0.3" footer="0.3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1"/>
  <sheetViews>
    <sheetView workbookViewId="0">
      <selection activeCell="O10" sqref="O10"/>
    </sheetView>
  </sheetViews>
  <sheetFormatPr defaultColWidth="9" defaultRowHeight="15" x14ac:dyDescent="0.25"/>
  <cols>
    <col min="1" max="1" width="33.5703125" style="41" customWidth="1"/>
    <col min="2" max="2" width="5.28515625" style="41" customWidth="1"/>
    <col min="3" max="3" width="6.28515625" style="3" customWidth="1"/>
    <col min="4" max="4" width="7.5703125" style="1" customWidth="1"/>
    <col min="5" max="5" width="6" style="1" customWidth="1"/>
    <col min="6" max="6" width="5.85546875" style="1" customWidth="1"/>
    <col min="7" max="7" width="7.140625" style="1" customWidth="1"/>
    <col min="8" max="9" width="4.5703125" style="1" customWidth="1"/>
    <col min="10" max="10" width="6.2851562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7.75" customHeight="1" thickBot="1" x14ac:dyDescent="0.3">
      <c r="A1" s="11" t="s">
        <v>61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2" spans="1:13" x14ac:dyDescent="0.25">
      <c r="A2" s="11"/>
    </row>
    <row r="3" spans="1:13" ht="13.9" customHeight="1" x14ac:dyDescent="0.25">
      <c r="A3" s="34" t="s">
        <v>17</v>
      </c>
      <c r="B3" s="34"/>
      <c r="C3" s="33"/>
    </row>
    <row r="4" spans="1:13" ht="13.9" customHeight="1" x14ac:dyDescent="0.25">
      <c r="A4" s="34" t="s">
        <v>18</v>
      </c>
      <c r="B4" s="34"/>
      <c r="C4" s="33"/>
    </row>
    <row r="5" spans="1:13" ht="8.25" customHeight="1" x14ac:dyDescent="0.25">
      <c r="A5" s="43"/>
      <c r="B5" s="43"/>
      <c r="C5" s="43"/>
    </row>
    <row r="6" spans="1:13" x14ac:dyDescent="0.25">
      <c r="A6" s="50" t="s">
        <v>19</v>
      </c>
      <c r="B6" s="50"/>
      <c r="C6" s="43"/>
    </row>
    <row r="7" spans="1:13" x14ac:dyDescent="0.25">
      <c r="A7" s="50" t="s">
        <v>117</v>
      </c>
      <c r="B7" s="50"/>
      <c r="C7" s="43"/>
    </row>
    <row r="8" spans="1:13" ht="9.4" customHeight="1" thickBot="1" x14ac:dyDescent="0.3"/>
    <row r="9" spans="1:13" s="36" customFormat="1" ht="28.9" customHeight="1" x14ac:dyDescent="0.25">
      <c r="A9" s="47" t="s">
        <v>13</v>
      </c>
      <c r="B9" s="132" t="s">
        <v>41</v>
      </c>
      <c r="C9" s="133"/>
      <c r="D9" s="134" t="s">
        <v>8</v>
      </c>
      <c r="E9" s="135"/>
      <c r="F9" s="135"/>
      <c r="G9" s="136"/>
      <c r="H9" s="137" t="s">
        <v>45</v>
      </c>
      <c r="I9" s="138"/>
      <c r="J9" s="139"/>
      <c r="K9" s="140" t="s">
        <v>9</v>
      </c>
      <c r="L9" s="141"/>
      <c r="M9" s="117" t="s">
        <v>46</v>
      </c>
    </row>
    <row r="10" spans="1:13" ht="40.5" customHeight="1" x14ac:dyDescent="0.25">
      <c r="A10" s="1"/>
      <c r="B10" s="120" t="s">
        <v>42</v>
      </c>
      <c r="C10" s="122" t="s">
        <v>43</v>
      </c>
      <c r="D10" s="124" t="s">
        <v>0</v>
      </c>
      <c r="E10" s="126" t="s">
        <v>1</v>
      </c>
      <c r="F10" s="128" t="s">
        <v>2</v>
      </c>
      <c r="G10" s="130" t="s">
        <v>3</v>
      </c>
      <c r="H10" s="142" t="s">
        <v>4</v>
      </c>
      <c r="I10" s="128" t="s">
        <v>44</v>
      </c>
      <c r="J10" s="144" t="s">
        <v>5</v>
      </c>
      <c r="K10" s="124" t="s">
        <v>6</v>
      </c>
      <c r="L10" s="130" t="s">
        <v>7</v>
      </c>
      <c r="M10" s="118"/>
    </row>
    <row r="11" spans="1:13" ht="40.5" customHeight="1" thickBot="1" x14ac:dyDescent="0.3">
      <c r="A11" s="1"/>
      <c r="B11" s="121"/>
      <c r="C11" s="123"/>
      <c r="D11" s="125"/>
      <c r="E11" s="127"/>
      <c r="F11" s="129"/>
      <c r="G11" s="131"/>
      <c r="H11" s="143"/>
      <c r="I11" s="129"/>
      <c r="J11" s="145"/>
      <c r="K11" s="125"/>
      <c r="L11" s="131"/>
      <c r="M11" s="119"/>
    </row>
    <row r="12" spans="1:13" ht="15.75" x14ac:dyDescent="0.25">
      <c r="A12" s="112" t="s">
        <v>68</v>
      </c>
      <c r="B12" s="100">
        <v>200</v>
      </c>
      <c r="C12" s="100">
        <v>250</v>
      </c>
      <c r="D12" s="101">
        <v>10.7</v>
      </c>
      <c r="E12" s="101">
        <v>19.5</v>
      </c>
      <c r="F12" s="101">
        <v>76.3</v>
      </c>
      <c r="G12" s="101">
        <v>523.9</v>
      </c>
      <c r="H12" s="101">
        <v>0.05</v>
      </c>
      <c r="I12" s="101">
        <v>0.4</v>
      </c>
      <c r="J12" s="103">
        <v>0.85</v>
      </c>
      <c r="K12" s="101">
        <v>107.78</v>
      </c>
      <c r="L12" s="104">
        <v>0.49</v>
      </c>
      <c r="M12" s="105">
        <v>269</v>
      </c>
    </row>
    <row r="13" spans="1:13" ht="15.75" x14ac:dyDescent="0.25">
      <c r="A13" s="75" t="s">
        <v>32</v>
      </c>
      <c r="B13" s="74">
        <v>15</v>
      </c>
      <c r="C13" s="74">
        <v>15</v>
      </c>
      <c r="D13" s="75">
        <v>3.48</v>
      </c>
      <c r="E13" s="75">
        <v>4.43</v>
      </c>
      <c r="F13" s="75">
        <v>0</v>
      </c>
      <c r="G13" s="75">
        <v>53.7</v>
      </c>
      <c r="H13" s="75">
        <v>0</v>
      </c>
      <c r="I13" s="75">
        <v>0</v>
      </c>
      <c r="J13" s="76">
        <v>0</v>
      </c>
      <c r="K13" s="75">
        <v>2</v>
      </c>
      <c r="L13" s="77">
        <v>0</v>
      </c>
      <c r="M13" s="78">
        <v>82</v>
      </c>
    </row>
    <row r="14" spans="1:13" ht="15.75" x14ac:dyDescent="0.25">
      <c r="A14" s="75" t="s">
        <v>38</v>
      </c>
      <c r="B14" s="74">
        <v>200</v>
      </c>
      <c r="C14" s="74">
        <v>200</v>
      </c>
      <c r="D14" s="75">
        <v>0.2</v>
      </c>
      <c r="E14" s="75">
        <v>0.1</v>
      </c>
      <c r="F14" s="75">
        <v>9.3000000000000007</v>
      </c>
      <c r="G14" s="75">
        <f>D14*4+E14*9+F14*4</f>
        <v>38.900000000000006</v>
      </c>
      <c r="H14" s="75">
        <v>0</v>
      </c>
      <c r="I14" s="75">
        <v>0</v>
      </c>
      <c r="J14" s="76">
        <v>0</v>
      </c>
      <c r="K14" s="75">
        <v>5.0999999999999996</v>
      </c>
      <c r="L14" s="77">
        <v>0.82</v>
      </c>
      <c r="M14" s="78">
        <v>457</v>
      </c>
    </row>
    <row r="15" spans="1:13" ht="15.75" x14ac:dyDescent="0.25">
      <c r="A15" s="75" t="s">
        <v>10</v>
      </c>
      <c r="B15" s="74">
        <v>30</v>
      </c>
      <c r="C15" s="74">
        <v>30</v>
      </c>
      <c r="D15" s="75">
        <v>2.25</v>
      </c>
      <c r="E15" s="75">
        <v>0.86999999999999988</v>
      </c>
      <c r="F15" s="75">
        <v>15.42</v>
      </c>
      <c r="G15" s="75">
        <v>78.509999999999991</v>
      </c>
      <c r="H15" s="75">
        <v>3.3000000000000002E-2</v>
      </c>
      <c r="I15" s="75">
        <v>0.51</v>
      </c>
      <c r="J15" s="76">
        <v>0</v>
      </c>
      <c r="K15" s="75">
        <v>14.1</v>
      </c>
      <c r="L15" s="77">
        <v>1.17</v>
      </c>
      <c r="M15" s="78">
        <v>576</v>
      </c>
    </row>
    <row r="16" spans="1:13" ht="15.75" x14ac:dyDescent="0.25">
      <c r="A16" s="80" t="s">
        <v>90</v>
      </c>
      <c r="B16" s="81">
        <f t="shared" ref="B16:L16" si="0">SUM(B12:B15)</f>
        <v>445</v>
      </c>
      <c r="C16" s="81">
        <f t="shared" si="0"/>
        <v>495</v>
      </c>
      <c r="D16" s="80">
        <f t="shared" si="0"/>
        <v>16.63</v>
      </c>
      <c r="E16" s="80">
        <f t="shared" si="0"/>
        <v>24.900000000000002</v>
      </c>
      <c r="F16" s="80">
        <f t="shared" si="0"/>
        <v>101.02</v>
      </c>
      <c r="G16" s="80">
        <f t="shared" si="0"/>
        <v>695.01</v>
      </c>
      <c r="H16" s="80">
        <f t="shared" si="0"/>
        <v>8.3000000000000004E-2</v>
      </c>
      <c r="I16" s="80">
        <f t="shared" si="0"/>
        <v>0.91</v>
      </c>
      <c r="J16" s="80">
        <f t="shared" si="0"/>
        <v>0.85</v>
      </c>
      <c r="K16" s="80">
        <f t="shared" si="0"/>
        <v>128.97999999999999</v>
      </c>
      <c r="L16" s="80">
        <f t="shared" si="0"/>
        <v>2.48</v>
      </c>
      <c r="M16" s="78"/>
    </row>
    <row r="17" spans="1:16" x14ac:dyDescent="0.25">
      <c r="A17" s="54"/>
      <c r="B17" s="51"/>
      <c r="C17" s="52"/>
      <c r="D17" s="38"/>
      <c r="E17" s="39"/>
      <c r="F17" s="39"/>
      <c r="G17" s="40"/>
      <c r="H17" s="42"/>
      <c r="I17" s="39"/>
      <c r="J17" s="37"/>
      <c r="K17" s="38"/>
      <c r="L17" s="40"/>
      <c r="M17" s="53"/>
    </row>
    <row r="18" spans="1:16" ht="15.75" thickBot="1" x14ac:dyDescent="0.3">
      <c r="A18" s="55"/>
      <c r="B18" s="59"/>
      <c r="C18" s="60"/>
      <c r="D18" s="44"/>
      <c r="E18" s="45"/>
      <c r="F18" s="45"/>
      <c r="G18" s="46"/>
      <c r="H18" s="49"/>
      <c r="I18" s="45"/>
      <c r="J18" s="48"/>
      <c r="K18" s="44"/>
      <c r="L18" s="46"/>
      <c r="M18" s="61"/>
      <c r="P18" s="9"/>
    </row>
    <row r="19" spans="1:16" ht="7.9" customHeight="1" thickBot="1" x14ac:dyDescent="0.3">
      <c r="C19" s="6"/>
      <c r="D19" s="7"/>
      <c r="E19" s="7"/>
      <c r="F19" s="7"/>
      <c r="G19" s="7"/>
      <c r="H19" s="7"/>
      <c r="I19" s="7"/>
      <c r="J19" s="7"/>
      <c r="K19" s="7"/>
      <c r="L19" s="7"/>
    </row>
    <row r="20" spans="1:16" ht="15.75" thickBot="1" x14ac:dyDescent="0.3">
      <c r="A20" s="10" t="s">
        <v>12</v>
      </c>
      <c r="B20" s="10"/>
      <c r="C20" s="6"/>
      <c r="D20" s="62">
        <f t="shared" ref="D20:M20" si="1">SUM(D12:D19)</f>
        <v>33.26</v>
      </c>
      <c r="E20" s="63">
        <f t="shared" si="1"/>
        <v>49.800000000000004</v>
      </c>
      <c r="F20" s="63">
        <f t="shared" si="1"/>
        <v>202.04</v>
      </c>
      <c r="G20" s="64">
        <f t="shared" si="1"/>
        <v>1390.02</v>
      </c>
      <c r="H20" s="63">
        <f t="shared" si="1"/>
        <v>0.16600000000000001</v>
      </c>
      <c r="I20" s="63">
        <f t="shared" si="1"/>
        <v>1.82</v>
      </c>
      <c r="J20" s="63">
        <f t="shared" si="1"/>
        <v>1.7</v>
      </c>
      <c r="K20" s="63">
        <f t="shared" si="1"/>
        <v>257.95999999999998</v>
      </c>
      <c r="L20" s="63">
        <f t="shared" si="1"/>
        <v>4.96</v>
      </c>
      <c r="M20" s="66">
        <f t="shared" si="1"/>
        <v>1384</v>
      </c>
    </row>
    <row r="21" spans="1:16" ht="15.75" thickBot="1" x14ac:dyDescent="0.3">
      <c r="A21" s="35"/>
      <c r="B21" s="35"/>
      <c r="D21" s="8"/>
      <c r="E21" s="8"/>
      <c r="F21" s="8"/>
      <c r="G21" s="8"/>
      <c r="H21" s="8"/>
      <c r="I21" s="8"/>
      <c r="J21" s="8"/>
      <c r="K21" s="8"/>
      <c r="L21" s="8"/>
    </row>
    <row r="22" spans="1:16" ht="13.9" customHeight="1" x14ac:dyDescent="0.25">
      <c r="A22" s="47" t="s">
        <v>14</v>
      </c>
      <c r="B22" s="132" t="s">
        <v>41</v>
      </c>
      <c r="C22" s="133"/>
      <c r="D22" s="134" t="s">
        <v>8</v>
      </c>
      <c r="E22" s="135"/>
      <c r="F22" s="135"/>
      <c r="G22" s="136"/>
      <c r="H22" s="137" t="s">
        <v>45</v>
      </c>
      <c r="I22" s="138"/>
      <c r="J22" s="139"/>
      <c r="K22" s="140" t="s">
        <v>9</v>
      </c>
      <c r="L22" s="141"/>
      <c r="M22" s="117" t="s">
        <v>46</v>
      </c>
    </row>
    <row r="23" spans="1:16" ht="40.5" customHeight="1" x14ac:dyDescent="0.25">
      <c r="A23" s="1"/>
      <c r="B23" s="120" t="s">
        <v>42</v>
      </c>
      <c r="C23" s="122" t="s">
        <v>43</v>
      </c>
      <c r="D23" s="124" t="s">
        <v>0</v>
      </c>
      <c r="E23" s="126" t="s">
        <v>1</v>
      </c>
      <c r="F23" s="128" t="s">
        <v>2</v>
      </c>
      <c r="G23" s="130" t="s">
        <v>3</v>
      </c>
      <c r="H23" s="142" t="s">
        <v>4</v>
      </c>
      <c r="I23" s="128" t="s">
        <v>44</v>
      </c>
      <c r="J23" s="144" t="s">
        <v>5</v>
      </c>
      <c r="K23" s="124" t="s">
        <v>6</v>
      </c>
      <c r="L23" s="130" t="s">
        <v>7</v>
      </c>
      <c r="M23" s="118"/>
    </row>
    <row r="24" spans="1:16" ht="40.5" customHeight="1" thickBot="1" x14ac:dyDescent="0.3">
      <c r="A24" s="1"/>
      <c r="B24" s="121"/>
      <c r="C24" s="123"/>
      <c r="D24" s="125"/>
      <c r="E24" s="127"/>
      <c r="F24" s="129"/>
      <c r="G24" s="131"/>
      <c r="H24" s="143"/>
      <c r="I24" s="129"/>
      <c r="J24" s="145"/>
      <c r="K24" s="125"/>
      <c r="L24" s="131"/>
      <c r="M24" s="119"/>
    </row>
    <row r="25" spans="1:16" ht="15.75" x14ac:dyDescent="0.25">
      <c r="A25" s="73" t="s">
        <v>40</v>
      </c>
      <c r="B25" s="74">
        <v>200</v>
      </c>
      <c r="C25" s="74">
        <v>250</v>
      </c>
      <c r="D25" s="75">
        <v>6.81</v>
      </c>
      <c r="E25" s="75">
        <v>8.49</v>
      </c>
      <c r="F25" s="75">
        <v>16.96</v>
      </c>
      <c r="G25" s="82">
        <v>152</v>
      </c>
      <c r="H25" s="75">
        <v>0.03</v>
      </c>
      <c r="I25" s="75">
        <v>0.4</v>
      </c>
      <c r="J25" s="76">
        <v>0.5</v>
      </c>
      <c r="K25" s="75">
        <v>20</v>
      </c>
      <c r="L25" s="77">
        <v>0.5</v>
      </c>
      <c r="M25" s="78">
        <v>128</v>
      </c>
    </row>
    <row r="26" spans="1:16" ht="15.75" x14ac:dyDescent="0.25">
      <c r="A26" s="83" t="s">
        <v>102</v>
      </c>
      <c r="B26" s="74">
        <v>200</v>
      </c>
      <c r="C26" s="74">
        <v>220</v>
      </c>
      <c r="D26" s="75">
        <v>23.1</v>
      </c>
      <c r="E26" s="75">
        <v>27.7</v>
      </c>
      <c r="F26" s="75">
        <v>7.7</v>
      </c>
      <c r="G26" s="82">
        <v>374</v>
      </c>
      <c r="H26" s="75">
        <v>8.7999999999999995E-2</v>
      </c>
      <c r="I26" s="75">
        <v>0.66</v>
      </c>
      <c r="J26" s="76">
        <v>7.48</v>
      </c>
      <c r="K26" s="75">
        <v>52.8</v>
      </c>
      <c r="L26" s="77">
        <v>3.52</v>
      </c>
      <c r="M26" s="78">
        <v>333</v>
      </c>
    </row>
    <row r="27" spans="1:16" ht="15.75" x14ac:dyDescent="0.25">
      <c r="A27" s="75" t="s">
        <v>30</v>
      </c>
      <c r="B27" s="74">
        <v>200</v>
      </c>
      <c r="C27" s="74">
        <v>200</v>
      </c>
      <c r="D27" s="75">
        <v>0.28999999999999998</v>
      </c>
      <c r="E27" s="75">
        <v>0</v>
      </c>
      <c r="F27" s="75">
        <v>19.3</v>
      </c>
      <c r="G27" s="82">
        <v>81</v>
      </c>
      <c r="H27" s="75">
        <v>0.02</v>
      </c>
      <c r="I27" s="75">
        <v>0.1</v>
      </c>
      <c r="J27" s="76">
        <v>3.3</v>
      </c>
      <c r="K27" s="75">
        <v>13.5</v>
      </c>
      <c r="L27" s="77">
        <v>1.1599999999999999</v>
      </c>
      <c r="M27" s="78">
        <v>487</v>
      </c>
    </row>
    <row r="28" spans="1:16" ht="15.75" x14ac:dyDescent="0.25">
      <c r="A28" s="75" t="s">
        <v>27</v>
      </c>
      <c r="B28" s="74">
        <v>25</v>
      </c>
      <c r="C28" s="74">
        <v>40</v>
      </c>
      <c r="D28" s="75">
        <v>2.4</v>
      </c>
      <c r="E28" s="75">
        <v>0.45</v>
      </c>
      <c r="F28" s="75">
        <v>12.3</v>
      </c>
      <c r="G28" s="75">
        <f>D28*4+E28*9+F28*4</f>
        <v>62.85</v>
      </c>
      <c r="H28" s="75">
        <v>7.4999999999999983E-2</v>
      </c>
      <c r="I28" s="75">
        <v>0.69</v>
      </c>
      <c r="J28" s="76">
        <v>0</v>
      </c>
      <c r="K28" s="75">
        <v>9.9</v>
      </c>
      <c r="L28" s="77">
        <v>1.32</v>
      </c>
      <c r="M28" s="78">
        <v>574</v>
      </c>
    </row>
    <row r="29" spans="1:16" ht="15.75" x14ac:dyDescent="0.25">
      <c r="A29" s="75" t="s">
        <v>10</v>
      </c>
      <c r="B29" s="74">
        <v>35</v>
      </c>
      <c r="C29" s="74">
        <v>45</v>
      </c>
      <c r="D29" s="75">
        <v>4.5999999999999996</v>
      </c>
      <c r="E29" s="75">
        <v>0.54</v>
      </c>
      <c r="F29" s="75">
        <v>29.5</v>
      </c>
      <c r="G29" s="82">
        <v>125.6</v>
      </c>
      <c r="H29" s="75">
        <v>3.3000000000000002E-2</v>
      </c>
      <c r="I29" s="75">
        <v>0.51</v>
      </c>
      <c r="J29" s="76">
        <v>0</v>
      </c>
      <c r="K29" s="75">
        <v>14.1</v>
      </c>
      <c r="L29" s="77">
        <v>1.17</v>
      </c>
      <c r="M29" s="78">
        <v>576</v>
      </c>
    </row>
    <row r="30" spans="1:16" ht="15.75" x14ac:dyDescent="0.25">
      <c r="A30" s="80" t="s">
        <v>87</v>
      </c>
      <c r="B30" s="81">
        <f t="shared" ref="B30:L30" si="2">SUM(B25:B29)</f>
        <v>660</v>
      </c>
      <c r="C30" s="81">
        <f t="shared" si="2"/>
        <v>755</v>
      </c>
      <c r="D30" s="81">
        <f t="shared" si="2"/>
        <v>37.200000000000003</v>
      </c>
      <c r="E30" s="81">
        <f t="shared" si="2"/>
        <v>37.18</v>
      </c>
      <c r="F30" s="81">
        <f t="shared" si="2"/>
        <v>85.76</v>
      </c>
      <c r="G30" s="81">
        <f t="shared" si="2"/>
        <v>795.45</v>
      </c>
      <c r="H30" s="81">
        <f t="shared" si="2"/>
        <v>0.24599999999999997</v>
      </c>
      <c r="I30" s="81">
        <f t="shared" si="2"/>
        <v>2.3600000000000003</v>
      </c>
      <c r="J30" s="81">
        <f t="shared" si="2"/>
        <v>11.280000000000001</v>
      </c>
      <c r="K30" s="81">
        <f t="shared" si="2"/>
        <v>110.3</v>
      </c>
      <c r="L30" s="81">
        <f t="shared" si="2"/>
        <v>7.67</v>
      </c>
      <c r="M30" s="84"/>
    </row>
    <row r="31" spans="1:16" ht="15.75" x14ac:dyDescent="0.25">
      <c r="A31" s="80" t="s">
        <v>88</v>
      </c>
      <c r="B31" s="81">
        <v>1105</v>
      </c>
      <c r="C31" s="81">
        <v>1250</v>
      </c>
      <c r="D31" s="81">
        <f t="shared" ref="D31:L31" si="3">SUM(D25:D30)</f>
        <v>74.400000000000006</v>
      </c>
      <c r="E31" s="81">
        <f t="shared" si="3"/>
        <v>74.36</v>
      </c>
      <c r="F31" s="81">
        <f t="shared" si="3"/>
        <v>171.52</v>
      </c>
      <c r="G31" s="81">
        <f t="shared" si="3"/>
        <v>1590.9</v>
      </c>
      <c r="H31" s="81">
        <f t="shared" si="3"/>
        <v>0.49199999999999994</v>
      </c>
      <c r="I31" s="81">
        <f t="shared" si="3"/>
        <v>4.7200000000000006</v>
      </c>
      <c r="J31" s="81">
        <f t="shared" si="3"/>
        <v>22.560000000000002</v>
      </c>
      <c r="K31" s="81">
        <f t="shared" si="3"/>
        <v>220.6</v>
      </c>
      <c r="L31" s="81">
        <f t="shared" si="3"/>
        <v>15.34</v>
      </c>
      <c r="M31" s="78"/>
    </row>
    <row r="32" spans="1:16" ht="7.9" customHeight="1" thickBot="1" x14ac:dyDescent="0.3">
      <c r="C32" s="6"/>
      <c r="D32" s="7"/>
      <c r="E32" s="7"/>
      <c r="F32" s="7"/>
      <c r="G32" s="7"/>
      <c r="H32" s="7"/>
      <c r="I32" s="7"/>
      <c r="J32" s="7"/>
      <c r="K32" s="7"/>
      <c r="L32" s="7"/>
    </row>
    <row r="33" spans="1:13" ht="15.75" thickBot="1" x14ac:dyDescent="0.3">
      <c r="A33" s="10" t="s">
        <v>12</v>
      </c>
      <c r="B33" s="10"/>
      <c r="C33" s="6"/>
      <c r="D33" s="67">
        <f t="shared" ref="D33:M33" si="4">SUM(D25:D32)</f>
        <v>148.80000000000001</v>
      </c>
      <c r="E33" s="68">
        <f t="shared" si="4"/>
        <v>148.72</v>
      </c>
      <c r="F33" s="68">
        <f t="shared" si="4"/>
        <v>343.04</v>
      </c>
      <c r="G33" s="69">
        <f t="shared" si="4"/>
        <v>3181.8</v>
      </c>
      <c r="H33" s="68">
        <f t="shared" si="4"/>
        <v>0.98399999999999987</v>
      </c>
      <c r="I33" s="68">
        <f t="shared" si="4"/>
        <v>9.4400000000000013</v>
      </c>
      <c r="J33" s="68">
        <f t="shared" si="4"/>
        <v>45.120000000000005</v>
      </c>
      <c r="K33" s="68">
        <f t="shared" si="4"/>
        <v>441.2</v>
      </c>
      <c r="L33" s="68">
        <f t="shared" si="4"/>
        <v>30.68</v>
      </c>
      <c r="M33" s="71">
        <f t="shared" si="4"/>
        <v>2098</v>
      </c>
    </row>
    <row r="34" spans="1:13" x14ac:dyDescent="0.25">
      <c r="D34" s="8"/>
      <c r="E34" s="8"/>
      <c r="F34" s="8"/>
      <c r="G34" s="8"/>
      <c r="H34" s="8"/>
      <c r="I34" s="8"/>
      <c r="J34" s="8"/>
      <c r="K34" s="8"/>
      <c r="L34" s="8"/>
    </row>
    <row r="35" spans="1:13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3" ht="13.9" customHeight="1" x14ac:dyDescent="0.25">
      <c r="A36" s="33" t="s">
        <v>20</v>
      </c>
      <c r="B36" s="33"/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5.75" thickBot="1" x14ac:dyDescent="0.3">
      <c r="A38" s="14" t="s">
        <v>21</v>
      </c>
      <c r="B38" s="14"/>
      <c r="C38" s="15"/>
      <c r="D38" s="16"/>
      <c r="E38" s="16"/>
      <c r="F38" s="8"/>
      <c r="G38" s="8"/>
      <c r="H38" s="8"/>
      <c r="I38" s="8"/>
      <c r="J38" s="8"/>
      <c r="K38" s="8"/>
      <c r="L38" s="8"/>
    </row>
    <row r="39" spans="1:13" ht="15.75" thickBot="1" x14ac:dyDescent="0.3">
      <c r="A39" s="14" t="s">
        <v>22</v>
      </c>
      <c r="B39" s="14"/>
      <c r="C39" s="17"/>
      <c r="D39" s="18"/>
      <c r="E39" s="18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23</v>
      </c>
      <c r="B40" s="14"/>
      <c r="C40" s="17"/>
      <c r="D40" s="18"/>
      <c r="E40" s="18"/>
      <c r="F40" s="8"/>
      <c r="G40" s="8"/>
      <c r="H40" s="8"/>
      <c r="I40" s="8"/>
      <c r="J40" s="8"/>
      <c r="K40" s="8"/>
      <c r="L40" s="8"/>
    </row>
    <row r="41" spans="1:13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3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</mergeCells>
  <pageMargins left="0.7" right="0.7" top="0.75" bottom="0.75" header="0.3" footer="0.3"/>
  <pageSetup paperSize="9" scale="8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1"/>
  <sheetViews>
    <sheetView tabSelected="1" workbookViewId="0">
      <selection activeCell="R10" sqref="R10"/>
    </sheetView>
  </sheetViews>
  <sheetFormatPr defaultColWidth="9" defaultRowHeight="15" x14ac:dyDescent="0.25"/>
  <cols>
    <col min="1" max="1" width="27.42578125" style="41" customWidth="1"/>
    <col min="2" max="2" width="6.28515625" style="41" bestFit="1" customWidth="1"/>
    <col min="3" max="3" width="6.28515625" style="3" bestFit="1" customWidth="1"/>
    <col min="4" max="5" width="6.7109375" style="1" bestFit="1" customWidth="1"/>
    <col min="6" max="6" width="5.85546875" style="1" customWidth="1"/>
    <col min="7" max="7" width="7.140625" style="1" customWidth="1"/>
    <col min="8" max="8" width="4.5703125" style="1" customWidth="1"/>
    <col min="9" max="9" width="6.7109375" style="1" bestFit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4.75" customHeight="1" thickBot="1" x14ac:dyDescent="0.3">
      <c r="A1" s="11" t="s">
        <v>61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27" customHeight="1" x14ac:dyDescent="0.25">
      <c r="A3" s="34" t="s">
        <v>17</v>
      </c>
      <c r="B3" s="34"/>
      <c r="C3" s="33"/>
    </row>
    <row r="4" spans="1:13" ht="29.25" customHeight="1" x14ac:dyDescent="0.25">
      <c r="A4" s="34" t="s">
        <v>18</v>
      </c>
      <c r="B4" s="34"/>
      <c r="C4" s="33"/>
    </row>
    <row r="5" spans="1:13" ht="8.25" customHeight="1" x14ac:dyDescent="0.25">
      <c r="A5" s="43"/>
      <c r="B5" s="43"/>
      <c r="C5" s="43"/>
    </row>
    <row r="6" spans="1:13" x14ac:dyDescent="0.25">
      <c r="A6" s="50" t="s">
        <v>19</v>
      </c>
      <c r="B6" s="50"/>
      <c r="C6" s="43"/>
    </row>
    <row r="7" spans="1:13" ht="28.5" x14ac:dyDescent="0.25">
      <c r="A7" s="50" t="s">
        <v>118</v>
      </c>
      <c r="B7" s="50"/>
      <c r="C7" s="43"/>
    </row>
    <row r="8" spans="1:13" ht="9.4" customHeight="1" thickBot="1" x14ac:dyDescent="0.3"/>
    <row r="9" spans="1:13" s="36" customFormat="1" ht="28.9" customHeight="1" x14ac:dyDescent="0.25">
      <c r="A9" s="47" t="s">
        <v>13</v>
      </c>
      <c r="B9" s="132" t="s">
        <v>41</v>
      </c>
      <c r="C9" s="133"/>
      <c r="D9" s="134" t="s">
        <v>8</v>
      </c>
      <c r="E9" s="135"/>
      <c r="F9" s="135"/>
      <c r="G9" s="136"/>
      <c r="H9" s="137" t="s">
        <v>45</v>
      </c>
      <c r="I9" s="138"/>
      <c r="J9" s="139"/>
      <c r="K9" s="140" t="s">
        <v>9</v>
      </c>
      <c r="L9" s="141"/>
      <c r="M9" s="117" t="s">
        <v>46</v>
      </c>
    </row>
    <row r="10" spans="1:13" ht="40.5" customHeight="1" x14ac:dyDescent="0.25">
      <c r="A10" s="1"/>
      <c r="B10" s="120" t="s">
        <v>42</v>
      </c>
      <c r="C10" s="122" t="s">
        <v>43</v>
      </c>
      <c r="D10" s="124" t="s">
        <v>0</v>
      </c>
      <c r="E10" s="126" t="s">
        <v>1</v>
      </c>
      <c r="F10" s="128" t="s">
        <v>2</v>
      </c>
      <c r="G10" s="130" t="s">
        <v>3</v>
      </c>
      <c r="H10" s="142" t="s">
        <v>4</v>
      </c>
      <c r="I10" s="128" t="s">
        <v>44</v>
      </c>
      <c r="J10" s="144" t="s">
        <v>5</v>
      </c>
      <c r="K10" s="124" t="s">
        <v>6</v>
      </c>
      <c r="L10" s="130" t="s">
        <v>7</v>
      </c>
      <c r="M10" s="118"/>
    </row>
    <row r="11" spans="1:13" ht="40.5" customHeight="1" thickBot="1" x14ac:dyDescent="0.3">
      <c r="A11" s="1"/>
      <c r="B11" s="121"/>
      <c r="C11" s="123"/>
      <c r="D11" s="125"/>
      <c r="E11" s="127"/>
      <c r="F11" s="129"/>
      <c r="G11" s="131"/>
      <c r="H11" s="143"/>
      <c r="I11" s="129"/>
      <c r="J11" s="145"/>
      <c r="K11" s="125"/>
      <c r="L11" s="131"/>
      <c r="M11" s="119"/>
    </row>
    <row r="12" spans="1:13" ht="15.75" x14ac:dyDescent="0.25">
      <c r="A12" s="107" t="s">
        <v>95</v>
      </c>
      <c r="B12" s="100">
        <v>200</v>
      </c>
      <c r="C12" s="100">
        <v>250</v>
      </c>
      <c r="D12" s="101">
        <v>9.5</v>
      </c>
      <c r="E12" s="101">
        <v>20.7</v>
      </c>
      <c r="F12" s="101">
        <v>73.3</v>
      </c>
      <c r="G12" s="101">
        <v>518</v>
      </c>
      <c r="H12" s="101">
        <v>0.06</v>
      </c>
      <c r="I12" s="101">
        <v>0.04</v>
      </c>
      <c r="J12" s="103">
        <v>0.85</v>
      </c>
      <c r="K12" s="101">
        <v>108.15</v>
      </c>
      <c r="L12" s="104">
        <v>0.49</v>
      </c>
      <c r="M12" s="105">
        <v>217</v>
      </c>
    </row>
    <row r="13" spans="1:13" ht="15.75" x14ac:dyDescent="0.25">
      <c r="A13" s="83" t="s">
        <v>32</v>
      </c>
      <c r="B13" s="74">
        <v>15</v>
      </c>
      <c r="C13" s="74">
        <v>20</v>
      </c>
      <c r="D13" s="75">
        <v>3.48</v>
      </c>
      <c r="E13" s="75">
        <v>4.43</v>
      </c>
      <c r="F13" s="75">
        <v>0</v>
      </c>
      <c r="G13" s="75">
        <v>53.7</v>
      </c>
      <c r="H13" s="75">
        <v>0</v>
      </c>
      <c r="I13" s="75">
        <v>0</v>
      </c>
      <c r="J13" s="76">
        <v>0</v>
      </c>
      <c r="K13" s="75">
        <v>2</v>
      </c>
      <c r="L13" s="77">
        <v>0</v>
      </c>
      <c r="M13" s="78">
        <v>79</v>
      </c>
    </row>
    <row r="14" spans="1:13" ht="15.75" x14ac:dyDescent="0.25">
      <c r="A14" s="79" t="s">
        <v>26</v>
      </c>
      <c r="B14" s="86">
        <v>200</v>
      </c>
      <c r="C14" s="86">
        <v>200</v>
      </c>
      <c r="D14" s="75">
        <v>5.8</v>
      </c>
      <c r="E14" s="75">
        <v>5.8</v>
      </c>
      <c r="F14" s="75">
        <v>34.4</v>
      </c>
      <c r="G14" s="75">
        <v>205.6</v>
      </c>
      <c r="H14" s="75">
        <v>0.1</v>
      </c>
      <c r="I14" s="75">
        <v>0.1</v>
      </c>
      <c r="J14" s="76">
        <v>1.6</v>
      </c>
      <c r="K14" s="75">
        <v>172.2</v>
      </c>
      <c r="L14" s="77">
        <v>1</v>
      </c>
      <c r="M14" s="89">
        <v>462</v>
      </c>
    </row>
    <row r="15" spans="1:13" ht="15.75" x14ac:dyDescent="0.25">
      <c r="A15" s="79" t="s">
        <v>10</v>
      </c>
      <c r="B15" s="74">
        <v>30</v>
      </c>
      <c r="C15" s="74">
        <v>30</v>
      </c>
      <c r="D15" s="75">
        <v>2.25</v>
      </c>
      <c r="E15" s="75">
        <v>0.86999999999999988</v>
      </c>
      <c r="F15" s="75">
        <v>15.42</v>
      </c>
      <c r="G15" s="75">
        <v>78.509999999999991</v>
      </c>
      <c r="H15" s="75">
        <v>3.3000000000000002E-2</v>
      </c>
      <c r="I15" s="75">
        <v>0.51</v>
      </c>
      <c r="J15" s="76">
        <v>0</v>
      </c>
      <c r="K15" s="75">
        <v>14.1</v>
      </c>
      <c r="L15" s="77">
        <v>1.17</v>
      </c>
      <c r="M15" s="78">
        <v>576</v>
      </c>
    </row>
    <row r="16" spans="1:13" ht="16.5" thickBot="1" x14ac:dyDescent="0.3">
      <c r="A16" s="80" t="s">
        <v>90</v>
      </c>
      <c r="B16" s="81">
        <f t="shared" ref="B16:L16" si="0">SUM(B12:B15)</f>
        <v>445</v>
      </c>
      <c r="C16" s="81">
        <f t="shared" si="0"/>
        <v>500</v>
      </c>
      <c r="D16" s="115">
        <f t="shared" si="0"/>
        <v>21.03</v>
      </c>
      <c r="E16" s="80">
        <f t="shared" si="0"/>
        <v>31.8</v>
      </c>
      <c r="F16" s="80">
        <f t="shared" si="0"/>
        <v>123.11999999999999</v>
      </c>
      <c r="G16" s="80">
        <f t="shared" si="0"/>
        <v>855.81000000000006</v>
      </c>
      <c r="H16" s="80">
        <f t="shared" si="0"/>
        <v>0.193</v>
      </c>
      <c r="I16" s="80">
        <f t="shared" si="0"/>
        <v>0.65</v>
      </c>
      <c r="J16" s="80">
        <f t="shared" si="0"/>
        <v>2.4500000000000002</v>
      </c>
      <c r="K16" s="80">
        <f t="shared" si="0"/>
        <v>296.45000000000005</v>
      </c>
      <c r="L16" s="80">
        <f t="shared" si="0"/>
        <v>2.66</v>
      </c>
      <c r="M16" s="94"/>
    </row>
    <row r="17" spans="1:16" ht="16.5" thickTop="1" thickBot="1" x14ac:dyDescent="0.3">
      <c r="A17" s="55"/>
      <c r="B17" s="59"/>
      <c r="C17" s="60"/>
      <c r="D17" s="44"/>
      <c r="E17" s="45"/>
      <c r="F17" s="45"/>
      <c r="G17" s="46"/>
      <c r="H17" s="49"/>
      <c r="I17" s="45"/>
      <c r="J17" s="48"/>
      <c r="K17" s="44"/>
      <c r="L17" s="46"/>
      <c r="M17" s="61"/>
      <c r="P17" s="9"/>
    </row>
    <row r="18" spans="1:16" ht="7.9" customHeight="1" thickBot="1" x14ac:dyDescent="0.3">
      <c r="C18" s="6"/>
      <c r="D18" s="7"/>
      <c r="E18" s="7"/>
      <c r="F18" s="7"/>
      <c r="G18" s="7"/>
      <c r="H18" s="7"/>
      <c r="I18" s="7"/>
      <c r="J18" s="7"/>
      <c r="K18" s="7"/>
      <c r="L18" s="7"/>
    </row>
    <row r="19" spans="1:16" ht="15.75" thickBot="1" x14ac:dyDescent="0.3">
      <c r="A19" s="10" t="s">
        <v>12</v>
      </c>
      <c r="B19" s="10"/>
      <c r="C19" s="6"/>
      <c r="D19" s="62">
        <f t="shared" ref="D19:M19" si="1">SUM(D12:D18)</f>
        <v>42.06</v>
      </c>
      <c r="E19" s="63">
        <f t="shared" si="1"/>
        <v>63.6</v>
      </c>
      <c r="F19" s="63">
        <f t="shared" si="1"/>
        <v>246.23999999999998</v>
      </c>
      <c r="G19" s="64">
        <f t="shared" si="1"/>
        <v>1711.6200000000001</v>
      </c>
      <c r="H19" s="63">
        <f t="shared" si="1"/>
        <v>0.38600000000000001</v>
      </c>
      <c r="I19" s="63">
        <f t="shared" si="1"/>
        <v>1.3</v>
      </c>
      <c r="J19" s="63">
        <f t="shared" si="1"/>
        <v>4.9000000000000004</v>
      </c>
      <c r="K19" s="63">
        <f t="shared" si="1"/>
        <v>592.90000000000009</v>
      </c>
      <c r="L19" s="63">
        <f t="shared" si="1"/>
        <v>5.32</v>
      </c>
      <c r="M19" s="66">
        <f t="shared" si="1"/>
        <v>1334</v>
      </c>
    </row>
    <row r="20" spans="1:16" ht="15.75" thickBot="1" x14ac:dyDescent="0.3">
      <c r="A20" s="35"/>
      <c r="B20" s="35"/>
      <c r="D20" s="8"/>
      <c r="E20" s="8"/>
      <c r="F20" s="8"/>
      <c r="G20" s="8"/>
      <c r="H20" s="8"/>
      <c r="I20" s="8"/>
      <c r="J20" s="8"/>
      <c r="K20" s="8"/>
      <c r="L20" s="8"/>
    </row>
    <row r="21" spans="1:16" ht="13.9" customHeight="1" x14ac:dyDescent="0.25">
      <c r="A21" s="47" t="s">
        <v>14</v>
      </c>
      <c r="B21" s="132" t="s">
        <v>41</v>
      </c>
      <c r="C21" s="133"/>
      <c r="D21" s="134" t="s">
        <v>8</v>
      </c>
      <c r="E21" s="135"/>
      <c r="F21" s="135"/>
      <c r="G21" s="136"/>
      <c r="H21" s="137" t="s">
        <v>45</v>
      </c>
      <c r="I21" s="138"/>
      <c r="J21" s="139"/>
      <c r="K21" s="140" t="s">
        <v>9</v>
      </c>
      <c r="L21" s="141"/>
      <c r="M21" s="117" t="s">
        <v>46</v>
      </c>
    </row>
    <row r="22" spans="1:16" ht="40.5" customHeight="1" x14ac:dyDescent="0.25">
      <c r="A22" s="1"/>
      <c r="B22" s="120" t="s">
        <v>42</v>
      </c>
      <c r="C22" s="122" t="s">
        <v>43</v>
      </c>
      <c r="D22" s="124" t="s">
        <v>0</v>
      </c>
      <c r="E22" s="126" t="s">
        <v>1</v>
      </c>
      <c r="F22" s="128" t="s">
        <v>2</v>
      </c>
      <c r="G22" s="130" t="s">
        <v>3</v>
      </c>
      <c r="H22" s="142" t="s">
        <v>4</v>
      </c>
      <c r="I22" s="128" t="s">
        <v>44</v>
      </c>
      <c r="J22" s="144" t="s">
        <v>5</v>
      </c>
      <c r="K22" s="124" t="s">
        <v>6</v>
      </c>
      <c r="L22" s="130" t="s">
        <v>7</v>
      </c>
      <c r="M22" s="118"/>
    </row>
    <row r="23" spans="1:16" ht="40.5" customHeight="1" thickBot="1" x14ac:dyDescent="0.3">
      <c r="A23" s="1"/>
      <c r="B23" s="121"/>
      <c r="C23" s="123"/>
      <c r="D23" s="125"/>
      <c r="E23" s="127"/>
      <c r="F23" s="129"/>
      <c r="G23" s="131"/>
      <c r="H23" s="143"/>
      <c r="I23" s="129"/>
      <c r="J23" s="145"/>
      <c r="K23" s="125"/>
      <c r="L23" s="131"/>
      <c r="M23" s="119"/>
    </row>
    <row r="24" spans="1:16" ht="47.25" x14ac:dyDescent="0.25">
      <c r="A24" s="73" t="s">
        <v>47</v>
      </c>
      <c r="B24" s="100">
        <v>200</v>
      </c>
      <c r="C24" s="100">
        <v>250</v>
      </c>
      <c r="D24" s="100">
        <v>1.5</v>
      </c>
      <c r="E24" s="100">
        <v>5.5</v>
      </c>
      <c r="F24" s="100">
        <v>6.2</v>
      </c>
      <c r="G24" s="108">
        <v>143.19999999999999</v>
      </c>
      <c r="H24" s="100">
        <v>0.04</v>
      </c>
      <c r="I24" s="100">
        <v>2.3199999999999998</v>
      </c>
      <c r="J24" s="109">
        <v>8.5</v>
      </c>
      <c r="K24" s="100">
        <v>49.5</v>
      </c>
      <c r="L24" s="110">
        <v>0.63</v>
      </c>
      <c r="M24" s="111">
        <v>95</v>
      </c>
    </row>
    <row r="25" spans="1:16" ht="15.75" x14ac:dyDescent="0.25">
      <c r="A25" s="83" t="s">
        <v>59</v>
      </c>
      <c r="B25" s="74">
        <v>150</v>
      </c>
      <c r="C25" s="74">
        <v>180</v>
      </c>
      <c r="D25" s="75">
        <v>6.66</v>
      </c>
      <c r="E25" s="75">
        <v>5.94</v>
      </c>
      <c r="F25" s="75">
        <v>35.479999999999997</v>
      </c>
      <c r="G25" s="82">
        <v>221.4</v>
      </c>
      <c r="H25" s="75">
        <v>7.1999999999999981E-2</v>
      </c>
      <c r="I25" s="75">
        <v>0.9</v>
      </c>
      <c r="J25" s="76">
        <v>0</v>
      </c>
      <c r="K25" s="75">
        <v>14.4</v>
      </c>
      <c r="L25" s="77">
        <v>1.26</v>
      </c>
      <c r="M25" s="78">
        <v>256</v>
      </c>
    </row>
    <row r="26" spans="1:16" ht="15.75" x14ac:dyDescent="0.25">
      <c r="A26" s="75" t="s">
        <v>60</v>
      </c>
      <c r="B26" s="74">
        <v>90</v>
      </c>
      <c r="C26" s="74">
        <v>100</v>
      </c>
      <c r="D26" s="75">
        <v>17.399999999999999</v>
      </c>
      <c r="E26" s="75">
        <v>3.2</v>
      </c>
      <c r="F26" s="75">
        <v>5.9</v>
      </c>
      <c r="G26" s="82">
        <v>121.4</v>
      </c>
      <c r="H26" s="75">
        <v>0.1</v>
      </c>
      <c r="I26" s="75">
        <v>0.6</v>
      </c>
      <c r="J26" s="76">
        <v>3</v>
      </c>
      <c r="K26" s="75">
        <v>19.100000000000001</v>
      </c>
      <c r="L26" s="77">
        <v>1.9</v>
      </c>
      <c r="M26" s="78">
        <v>327</v>
      </c>
    </row>
    <row r="27" spans="1:16" ht="15.75" x14ac:dyDescent="0.25">
      <c r="A27" s="75" t="s">
        <v>37</v>
      </c>
      <c r="B27" s="74">
        <v>200</v>
      </c>
      <c r="C27" s="74">
        <v>200</v>
      </c>
      <c r="D27" s="75">
        <v>0.28999999999999998</v>
      </c>
      <c r="E27" s="75">
        <v>0</v>
      </c>
      <c r="F27" s="75">
        <v>19.3</v>
      </c>
      <c r="G27" s="82">
        <v>81</v>
      </c>
      <c r="H27" s="75">
        <v>0.02</v>
      </c>
      <c r="I27" s="75">
        <v>0.1</v>
      </c>
      <c r="J27" s="76">
        <v>3.3</v>
      </c>
      <c r="K27" s="75">
        <v>13.5</v>
      </c>
      <c r="L27" s="77">
        <v>1.1599999999999999</v>
      </c>
      <c r="M27" s="78">
        <v>487</v>
      </c>
    </row>
    <row r="28" spans="1:16" ht="15.75" x14ac:dyDescent="0.25">
      <c r="A28" s="75" t="s">
        <v>27</v>
      </c>
      <c r="B28" s="74">
        <v>25</v>
      </c>
      <c r="C28" s="74">
        <v>40</v>
      </c>
      <c r="D28" s="75">
        <v>2.4</v>
      </c>
      <c r="E28" s="75">
        <v>0.45</v>
      </c>
      <c r="F28" s="75">
        <v>12.3</v>
      </c>
      <c r="G28" s="75">
        <f>D28*4+E28*9+F28*4</f>
        <v>62.85</v>
      </c>
      <c r="H28" s="75">
        <v>7.4999999999999983E-2</v>
      </c>
      <c r="I28" s="75">
        <v>0.69</v>
      </c>
      <c r="J28" s="76">
        <v>0</v>
      </c>
      <c r="K28" s="75">
        <v>9.9</v>
      </c>
      <c r="L28" s="77">
        <v>1.32</v>
      </c>
      <c r="M28" s="78">
        <v>574</v>
      </c>
    </row>
    <row r="29" spans="1:16" ht="15.75" x14ac:dyDescent="0.25">
      <c r="A29" s="75" t="s">
        <v>10</v>
      </c>
      <c r="B29" s="74">
        <v>35</v>
      </c>
      <c r="C29" s="74">
        <v>45</v>
      </c>
      <c r="D29" s="75">
        <v>4.5999999999999996</v>
      </c>
      <c r="E29" s="75">
        <v>0.54</v>
      </c>
      <c r="F29" s="75">
        <v>29.5</v>
      </c>
      <c r="G29" s="82">
        <v>125.6</v>
      </c>
      <c r="H29" s="75">
        <v>3.3000000000000002E-2</v>
      </c>
      <c r="I29" s="75">
        <v>0.51</v>
      </c>
      <c r="J29" s="76">
        <v>0</v>
      </c>
      <c r="K29" s="75">
        <v>14.1</v>
      </c>
      <c r="L29" s="77">
        <v>1.17</v>
      </c>
      <c r="M29" s="78">
        <v>576</v>
      </c>
    </row>
    <row r="30" spans="1:16" ht="15.75" x14ac:dyDescent="0.25">
      <c r="A30" s="80" t="s">
        <v>87</v>
      </c>
      <c r="B30" s="81">
        <f>SUM(B25:B29)</f>
        <v>500</v>
      </c>
      <c r="C30" s="81">
        <f>SUM(C25:C29)</f>
        <v>565</v>
      </c>
      <c r="D30" s="81">
        <f t="shared" ref="D30:L30" si="2">SUM(D24:D29)</f>
        <v>32.849999999999994</v>
      </c>
      <c r="E30" s="81">
        <f t="shared" si="2"/>
        <v>15.629999999999999</v>
      </c>
      <c r="F30" s="81">
        <f t="shared" si="2"/>
        <v>108.67999999999999</v>
      </c>
      <c r="G30" s="81">
        <f t="shared" si="2"/>
        <v>755.45</v>
      </c>
      <c r="H30" s="81">
        <f t="shared" si="2"/>
        <v>0.33999999999999997</v>
      </c>
      <c r="I30" s="81">
        <f t="shared" si="2"/>
        <v>5.1199999999999992</v>
      </c>
      <c r="J30" s="81">
        <f t="shared" si="2"/>
        <v>14.8</v>
      </c>
      <c r="K30" s="81">
        <f t="shared" si="2"/>
        <v>120.5</v>
      </c>
      <c r="L30" s="81">
        <f t="shared" si="2"/>
        <v>7.44</v>
      </c>
      <c r="M30" s="84"/>
    </row>
    <row r="31" spans="1:16" ht="15.75" x14ac:dyDescent="0.25">
      <c r="A31" s="80" t="s">
        <v>88</v>
      </c>
      <c r="B31" s="81">
        <v>945</v>
      </c>
      <c r="C31" s="81">
        <v>1065</v>
      </c>
      <c r="D31" s="81">
        <f>SUM(D24:D30)</f>
        <v>65.699999999999989</v>
      </c>
      <c r="E31" s="81">
        <f t="shared" ref="E31:L31" si="3">SUM(E24:E30)</f>
        <v>31.259999999999998</v>
      </c>
      <c r="F31" s="81">
        <f t="shared" si="3"/>
        <v>217.35999999999999</v>
      </c>
      <c r="G31" s="81">
        <f t="shared" si="3"/>
        <v>1510.9</v>
      </c>
      <c r="H31" s="81">
        <f t="shared" si="3"/>
        <v>0.67999999999999994</v>
      </c>
      <c r="I31" s="81">
        <f t="shared" si="3"/>
        <v>10.239999999999998</v>
      </c>
      <c r="J31" s="81">
        <f t="shared" si="3"/>
        <v>29.6</v>
      </c>
      <c r="K31" s="81">
        <f t="shared" si="3"/>
        <v>241</v>
      </c>
      <c r="L31" s="81">
        <f t="shared" si="3"/>
        <v>14.88</v>
      </c>
      <c r="M31" s="78"/>
    </row>
    <row r="32" spans="1:16" ht="7.9" customHeight="1" thickBot="1" x14ac:dyDescent="0.3">
      <c r="C32" s="6"/>
      <c r="D32" s="7"/>
      <c r="E32" s="7"/>
      <c r="F32" s="7"/>
      <c r="G32" s="7"/>
      <c r="H32" s="7"/>
      <c r="I32" s="7"/>
      <c r="J32" s="7"/>
      <c r="K32" s="7"/>
      <c r="L32" s="7"/>
    </row>
    <row r="33" spans="1:13" ht="15.75" thickBot="1" x14ac:dyDescent="0.3">
      <c r="A33" s="10" t="s">
        <v>12</v>
      </c>
      <c r="B33" s="10"/>
      <c r="C33" s="6"/>
      <c r="D33" s="67">
        <f t="shared" ref="D33:M33" si="4">SUM(D24:D32)</f>
        <v>131.39999999999998</v>
      </c>
      <c r="E33" s="68">
        <f t="shared" si="4"/>
        <v>62.519999999999996</v>
      </c>
      <c r="F33" s="68">
        <f t="shared" si="4"/>
        <v>434.71999999999997</v>
      </c>
      <c r="G33" s="69">
        <f t="shared" si="4"/>
        <v>3021.8</v>
      </c>
      <c r="H33" s="68">
        <f t="shared" si="4"/>
        <v>1.3599999999999999</v>
      </c>
      <c r="I33" s="68">
        <f t="shared" si="4"/>
        <v>20.479999999999997</v>
      </c>
      <c r="J33" s="68">
        <f t="shared" si="4"/>
        <v>59.2</v>
      </c>
      <c r="K33" s="68">
        <f t="shared" si="4"/>
        <v>482</v>
      </c>
      <c r="L33" s="68">
        <f t="shared" si="4"/>
        <v>29.76</v>
      </c>
      <c r="M33" s="71">
        <f t="shared" si="4"/>
        <v>2315</v>
      </c>
    </row>
    <row r="34" spans="1:13" x14ac:dyDescent="0.25">
      <c r="D34" s="8"/>
      <c r="E34" s="8"/>
      <c r="F34" s="8"/>
      <c r="G34" s="8"/>
      <c r="H34" s="8"/>
      <c r="I34" s="8"/>
      <c r="J34" s="8"/>
      <c r="K34" s="8"/>
      <c r="L34" s="8"/>
    </row>
    <row r="35" spans="1:13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3" ht="13.9" customHeight="1" x14ac:dyDescent="0.25">
      <c r="A36" s="33" t="s">
        <v>20</v>
      </c>
      <c r="B36" s="33"/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5.75" thickBot="1" x14ac:dyDescent="0.3">
      <c r="A38" s="14" t="s">
        <v>21</v>
      </c>
      <c r="B38" s="14"/>
      <c r="C38" s="15"/>
      <c r="D38" s="16"/>
      <c r="E38" s="16"/>
      <c r="F38" s="8"/>
      <c r="G38" s="8"/>
      <c r="H38" s="8"/>
      <c r="I38" s="8"/>
      <c r="J38" s="8"/>
      <c r="K38" s="8"/>
      <c r="L38" s="8"/>
    </row>
    <row r="39" spans="1:13" ht="15.75" thickBot="1" x14ac:dyDescent="0.3">
      <c r="A39" s="14" t="s">
        <v>22</v>
      </c>
      <c r="B39" s="14"/>
      <c r="C39" s="17"/>
      <c r="D39" s="18"/>
      <c r="E39" s="18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23</v>
      </c>
      <c r="B40" s="14"/>
      <c r="C40" s="17"/>
      <c r="D40" s="18"/>
      <c r="E40" s="18"/>
      <c r="F40" s="8"/>
      <c r="G40" s="8"/>
      <c r="H40" s="8"/>
      <c r="I40" s="8"/>
      <c r="J40" s="8"/>
      <c r="K40" s="8"/>
      <c r="L40" s="8"/>
    </row>
    <row r="41" spans="1:13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3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</sheetData>
  <mergeCells count="32">
    <mergeCell ref="M21:M23"/>
    <mergeCell ref="B22:B23"/>
    <mergeCell ref="C22:C23"/>
    <mergeCell ref="D22:D23"/>
    <mergeCell ref="E22:E23"/>
    <mergeCell ref="F22:F23"/>
    <mergeCell ref="L22:L23"/>
    <mergeCell ref="B21:C21"/>
    <mergeCell ref="D21:G21"/>
    <mergeCell ref="H21:J21"/>
    <mergeCell ref="K21:L21"/>
    <mergeCell ref="G22:G23"/>
    <mergeCell ref="H22:H23"/>
    <mergeCell ref="I22:I23"/>
    <mergeCell ref="J22:J23"/>
    <mergeCell ref="K22:K23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7" right="0.7" top="0.75" bottom="0.75" header="0.3" footer="0.3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1"/>
  <sheetViews>
    <sheetView workbookViewId="0">
      <selection activeCell="R13" sqref="R13"/>
    </sheetView>
  </sheetViews>
  <sheetFormatPr defaultColWidth="9" defaultRowHeight="15" x14ac:dyDescent="0.25"/>
  <cols>
    <col min="1" max="1" width="33.5703125" style="41" customWidth="1"/>
    <col min="2" max="2" width="5.7109375" style="41" customWidth="1"/>
    <col min="3" max="3" width="5.5703125" style="3" customWidth="1"/>
    <col min="4" max="4" width="6.28515625" style="1" customWidth="1"/>
    <col min="5" max="5" width="6.140625" style="1" customWidth="1"/>
    <col min="6" max="6" width="5.85546875" style="1" customWidth="1"/>
    <col min="7" max="7" width="7.140625" style="1" customWidth="1"/>
    <col min="8" max="8" width="4.5703125" style="1" customWidth="1"/>
    <col min="9" max="9" width="7.42578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7" customHeight="1" thickBot="1" x14ac:dyDescent="0.3">
      <c r="A1" s="11" t="s">
        <v>61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13.9" customHeight="1" x14ac:dyDescent="0.25">
      <c r="A3" s="34" t="s">
        <v>17</v>
      </c>
      <c r="B3" s="34"/>
      <c r="C3" s="33"/>
    </row>
    <row r="4" spans="1:13" ht="13.9" customHeight="1" x14ac:dyDescent="0.25">
      <c r="A4" s="34" t="s">
        <v>18</v>
      </c>
      <c r="B4" s="34"/>
      <c r="C4" s="33"/>
    </row>
    <row r="5" spans="1:13" ht="8.25" customHeight="1" x14ac:dyDescent="0.25">
      <c r="A5" s="43"/>
      <c r="B5" s="43"/>
      <c r="C5" s="43"/>
    </row>
    <row r="6" spans="1:13" x14ac:dyDescent="0.25">
      <c r="A6" s="50" t="s">
        <v>19</v>
      </c>
      <c r="B6" s="50"/>
      <c r="C6" s="43"/>
    </row>
    <row r="7" spans="1:13" x14ac:dyDescent="0.25">
      <c r="A7" s="50" t="s">
        <v>119</v>
      </c>
      <c r="B7" s="50"/>
      <c r="C7" s="43"/>
    </row>
    <row r="8" spans="1:13" ht="9.4" customHeight="1" thickBot="1" x14ac:dyDescent="0.3"/>
    <row r="9" spans="1:13" s="36" customFormat="1" ht="28.9" customHeight="1" x14ac:dyDescent="0.25">
      <c r="A9" s="47" t="s">
        <v>13</v>
      </c>
      <c r="B9" s="132" t="s">
        <v>41</v>
      </c>
      <c r="C9" s="133"/>
      <c r="D9" s="134" t="s">
        <v>8</v>
      </c>
      <c r="E9" s="135"/>
      <c r="F9" s="135"/>
      <c r="G9" s="136"/>
      <c r="H9" s="137" t="s">
        <v>45</v>
      </c>
      <c r="I9" s="138"/>
      <c r="J9" s="139"/>
      <c r="K9" s="140" t="s">
        <v>9</v>
      </c>
      <c r="L9" s="141"/>
      <c r="M9" s="117" t="s">
        <v>46</v>
      </c>
    </row>
    <row r="10" spans="1:13" ht="40.5" customHeight="1" x14ac:dyDescent="0.25">
      <c r="A10" s="1"/>
      <c r="B10" s="120" t="s">
        <v>42</v>
      </c>
      <c r="C10" s="122" t="s">
        <v>43</v>
      </c>
      <c r="D10" s="124" t="s">
        <v>0</v>
      </c>
      <c r="E10" s="126" t="s">
        <v>1</v>
      </c>
      <c r="F10" s="128" t="s">
        <v>2</v>
      </c>
      <c r="G10" s="130" t="s">
        <v>3</v>
      </c>
      <c r="H10" s="142" t="s">
        <v>4</v>
      </c>
      <c r="I10" s="128" t="s">
        <v>44</v>
      </c>
      <c r="J10" s="144" t="s">
        <v>5</v>
      </c>
      <c r="K10" s="124" t="s">
        <v>6</v>
      </c>
      <c r="L10" s="130" t="s">
        <v>7</v>
      </c>
      <c r="M10" s="118"/>
    </row>
    <row r="11" spans="1:13" ht="40.5" customHeight="1" thickBot="1" x14ac:dyDescent="0.3">
      <c r="A11" s="1"/>
      <c r="B11" s="121"/>
      <c r="C11" s="123"/>
      <c r="D11" s="125"/>
      <c r="E11" s="127"/>
      <c r="F11" s="129"/>
      <c r="G11" s="131"/>
      <c r="H11" s="143"/>
      <c r="I11" s="129"/>
      <c r="J11" s="145"/>
      <c r="K11" s="125"/>
      <c r="L11" s="131"/>
      <c r="M11" s="119"/>
    </row>
    <row r="12" spans="1:13" ht="15.75" x14ac:dyDescent="0.25">
      <c r="A12" s="83" t="s">
        <v>89</v>
      </c>
      <c r="B12" s="74">
        <v>200</v>
      </c>
      <c r="C12" s="74">
        <v>250</v>
      </c>
      <c r="D12" s="85">
        <v>10.199999999999999</v>
      </c>
      <c r="E12" s="85">
        <v>9.3000000000000007</v>
      </c>
      <c r="F12" s="75">
        <v>48.3</v>
      </c>
      <c r="G12" s="75">
        <v>317.60000000000002</v>
      </c>
      <c r="H12" s="75">
        <v>0.32</v>
      </c>
      <c r="I12" s="75">
        <v>0.5</v>
      </c>
      <c r="J12" s="76">
        <v>0.3</v>
      </c>
      <c r="K12" s="75">
        <v>86.1</v>
      </c>
      <c r="L12" s="77">
        <v>6.74</v>
      </c>
      <c r="M12" s="78">
        <v>213</v>
      </c>
    </row>
    <row r="13" spans="1:13" ht="15.75" x14ac:dyDescent="0.25">
      <c r="A13" s="83" t="s">
        <v>25</v>
      </c>
      <c r="B13" s="86">
        <v>100</v>
      </c>
      <c r="C13" s="86">
        <v>100</v>
      </c>
      <c r="D13" s="83">
        <v>0.13</v>
      </c>
      <c r="E13" s="83">
        <v>7.25</v>
      </c>
      <c r="F13" s="83">
        <v>0.09</v>
      </c>
      <c r="G13" s="83">
        <v>66.099999999999994</v>
      </c>
      <c r="H13" s="83">
        <v>0</v>
      </c>
      <c r="I13" s="83">
        <v>0.01</v>
      </c>
      <c r="J13" s="87">
        <v>0</v>
      </c>
      <c r="K13" s="83">
        <v>0.24</v>
      </c>
      <c r="L13" s="88">
        <v>0</v>
      </c>
      <c r="M13" s="89">
        <v>75</v>
      </c>
    </row>
    <row r="14" spans="1:13" ht="15.75" x14ac:dyDescent="0.25">
      <c r="A14" s="90" t="s">
        <v>26</v>
      </c>
      <c r="B14" s="86">
        <v>200</v>
      </c>
      <c r="C14" s="86">
        <v>200</v>
      </c>
      <c r="D14" s="75">
        <v>5.8</v>
      </c>
      <c r="E14" s="75">
        <v>5.8</v>
      </c>
      <c r="F14" s="75">
        <v>34.4</v>
      </c>
      <c r="G14" s="75">
        <v>205.6</v>
      </c>
      <c r="H14" s="75">
        <v>0.1</v>
      </c>
      <c r="I14" s="75">
        <v>0.4</v>
      </c>
      <c r="J14" s="76">
        <v>1.6</v>
      </c>
      <c r="K14" s="75">
        <v>172.2</v>
      </c>
      <c r="L14" s="91">
        <v>1</v>
      </c>
      <c r="M14" s="78">
        <v>496</v>
      </c>
    </row>
    <row r="15" spans="1:13" ht="15.75" x14ac:dyDescent="0.25">
      <c r="A15" s="75" t="s">
        <v>10</v>
      </c>
      <c r="B15" s="74">
        <v>30</v>
      </c>
      <c r="C15" s="74">
        <v>30</v>
      </c>
      <c r="D15" s="75">
        <v>2.25</v>
      </c>
      <c r="E15" s="75">
        <v>0.86999999999999988</v>
      </c>
      <c r="F15" s="75">
        <v>15.42</v>
      </c>
      <c r="G15" s="75">
        <v>78.509999999999991</v>
      </c>
      <c r="H15" s="75">
        <v>3.3000000000000002E-2</v>
      </c>
      <c r="I15" s="75">
        <v>0.51</v>
      </c>
      <c r="J15" s="76">
        <v>0</v>
      </c>
      <c r="K15" s="75">
        <v>14.1</v>
      </c>
      <c r="L15" s="77">
        <v>1.17</v>
      </c>
      <c r="M15" s="78">
        <v>576</v>
      </c>
    </row>
    <row r="16" spans="1:13" ht="15.75" x14ac:dyDescent="0.25">
      <c r="A16" s="80" t="s">
        <v>85</v>
      </c>
      <c r="B16" s="81">
        <f t="shared" ref="B16:L16" si="0">SUM(B12:B15)</f>
        <v>530</v>
      </c>
      <c r="C16" s="81">
        <f t="shared" si="0"/>
        <v>580</v>
      </c>
      <c r="D16" s="115">
        <f t="shared" si="0"/>
        <v>18.38</v>
      </c>
      <c r="E16" s="115">
        <f t="shared" si="0"/>
        <v>23.220000000000002</v>
      </c>
      <c r="F16" s="80">
        <f t="shared" si="0"/>
        <v>98.21</v>
      </c>
      <c r="G16" s="80">
        <f t="shared" si="0"/>
        <v>667.81000000000006</v>
      </c>
      <c r="H16" s="80">
        <f t="shared" si="0"/>
        <v>0.45300000000000007</v>
      </c>
      <c r="I16" s="80">
        <f t="shared" si="0"/>
        <v>1.42</v>
      </c>
      <c r="J16" s="80">
        <f t="shared" si="0"/>
        <v>1.9000000000000001</v>
      </c>
      <c r="K16" s="80">
        <f t="shared" si="0"/>
        <v>272.64</v>
      </c>
      <c r="L16" s="80">
        <f t="shared" si="0"/>
        <v>8.91</v>
      </c>
      <c r="M16" s="78"/>
    </row>
    <row r="17" spans="1:16" ht="15.75" thickBot="1" x14ac:dyDescent="0.3">
      <c r="A17" s="55"/>
      <c r="B17" s="59"/>
      <c r="C17" s="60"/>
      <c r="D17" s="44"/>
      <c r="E17" s="45"/>
      <c r="F17" s="45"/>
      <c r="G17" s="46"/>
      <c r="H17" s="49"/>
      <c r="I17" s="45"/>
      <c r="J17" s="48"/>
      <c r="K17" s="44"/>
      <c r="L17" s="46"/>
      <c r="M17" s="61"/>
      <c r="P17" s="9"/>
    </row>
    <row r="18" spans="1:16" ht="7.9" customHeight="1" thickBot="1" x14ac:dyDescent="0.3">
      <c r="C18" s="6"/>
      <c r="D18" s="7"/>
      <c r="E18" s="7"/>
      <c r="F18" s="7"/>
      <c r="G18" s="7"/>
      <c r="H18" s="7"/>
      <c r="I18" s="7"/>
      <c r="J18" s="7"/>
      <c r="K18" s="7"/>
      <c r="L18" s="7"/>
    </row>
    <row r="19" spans="1:16" ht="15.75" thickBot="1" x14ac:dyDescent="0.3">
      <c r="A19" s="10" t="s">
        <v>12</v>
      </c>
      <c r="B19" s="10"/>
      <c r="C19" s="6"/>
      <c r="D19" s="62">
        <f t="shared" ref="D19:M19" si="1">SUM(D12:D18)</f>
        <v>36.76</v>
      </c>
      <c r="E19" s="63">
        <f t="shared" si="1"/>
        <v>46.440000000000005</v>
      </c>
      <c r="F19" s="63">
        <f t="shared" si="1"/>
        <v>196.42</v>
      </c>
      <c r="G19" s="64">
        <f t="shared" si="1"/>
        <v>1335.6200000000001</v>
      </c>
      <c r="H19" s="63">
        <f t="shared" si="1"/>
        <v>0.90600000000000014</v>
      </c>
      <c r="I19" s="63">
        <f t="shared" si="1"/>
        <v>2.84</v>
      </c>
      <c r="J19" s="63">
        <f t="shared" si="1"/>
        <v>3.8000000000000003</v>
      </c>
      <c r="K19" s="63">
        <f t="shared" si="1"/>
        <v>545.28</v>
      </c>
      <c r="L19" s="63">
        <f t="shared" si="1"/>
        <v>17.82</v>
      </c>
      <c r="M19" s="66">
        <f t="shared" si="1"/>
        <v>1360</v>
      </c>
    </row>
    <row r="20" spans="1:16" ht="15.75" thickBot="1" x14ac:dyDescent="0.3">
      <c r="A20" s="35"/>
      <c r="B20" s="35"/>
      <c r="D20" s="8"/>
      <c r="E20" s="8"/>
      <c r="F20" s="8"/>
      <c r="G20" s="8"/>
      <c r="H20" s="8"/>
      <c r="I20" s="8"/>
      <c r="J20" s="8"/>
      <c r="K20" s="8"/>
      <c r="L20" s="8"/>
    </row>
    <row r="21" spans="1:16" ht="13.9" customHeight="1" x14ac:dyDescent="0.25">
      <c r="A21" s="47" t="s">
        <v>14</v>
      </c>
      <c r="B21" s="132" t="s">
        <v>41</v>
      </c>
      <c r="C21" s="133"/>
      <c r="D21" s="134" t="s">
        <v>8</v>
      </c>
      <c r="E21" s="135"/>
      <c r="F21" s="135"/>
      <c r="G21" s="136"/>
      <c r="H21" s="137" t="s">
        <v>45</v>
      </c>
      <c r="I21" s="138"/>
      <c r="J21" s="139"/>
      <c r="K21" s="140" t="s">
        <v>9</v>
      </c>
      <c r="L21" s="141"/>
      <c r="M21" s="117" t="s">
        <v>46</v>
      </c>
    </row>
    <row r="22" spans="1:16" ht="40.5" customHeight="1" x14ac:dyDescent="0.25">
      <c r="A22" s="1"/>
      <c r="B22" s="120" t="s">
        <v>42</v>
      </c>
      <c r="C22" s="122" t="s">
        <v>43</v>
      </c>
      <c r="D22" s="124" t="s">
        <v>0</v>
      </c>
      <c r="E22" s="126" t="s">
        <v>1</v>
      </c>
      <c r="F22" s="128" t="s">
        <v>2</v>
      </c>
      <c r="G22" s="130" t="s">
        <v>3</v>
      </c>
      <c r="H22" s="142" t="s">
        <v>4</v>
      </c>
      <c r="I22" s="128" t="s">
        <v>44</v>
      </c>
      <c r="J22" s="144" t="s">
        <v>5</v>
      </c>
      <c r="K22" s="124" t="s">
        <v>6</v>
      </c>
      <c r="L22" s="130" t="s">
        <v>7</v>
      </c>
      <c r="M22" s="118"/>
    </row>
    <row r="23" spans="1:16" ht="40.5" customHeight="1" thickBot="1" x14ac:dyDescent="0.3">
      <c r="A23" s="1"/>
      <c r="B23" s="121"/>
      <c r="C23" s="123"/>
      <c r="D23" s="125"/>
      <c r="E23" s="127"/>
      <c r="F23" s="129"/>
      <c r="G23" s="131"/>
      <c r="H23" s="143"/>
      <c r="I23" s="129"/>
      <c r="J23" s="145"/>
      <c r="K23" s="125"/>
      <c r="L23" s="131"/>
      <c r="M23" s="119"/>
    </row>
    <row r="24" spans="1:16" ht="47.25" x14ac:dyDescent="0.25">
      <c r="A24" s="73" t="s">
        <v>47</v>
      </c>
      <c r="B24" s="74">
        <v>200</v>
      </c>
      <c r="C24" s="74">
        <v>250</v>
      </c>
      <c r="D24" s="75">
        <v>1.5</v>
      </c>
      <c r="E24" s="75">
        <v>5.5</v>
      </c>
      <c r="F24" s="75">
        <v>6.2</v>
      </c>
      <c r="G24" s="82">
        <v>143.19999999999999</v>
      </c>
      <c r="H24" s="75">
        <v>0.04</v>
      </c>
      <c r="I24" s="75">
        <v>2.3199999999999998</v>
      </c>
      <c r="J24" s="76">
        <v>8.5</v>
      </c>
      <c r="K24" s="75">
        <v>49.5</v>
      </c>
      <c r="L24" s="77">
        <v>0.63</v>
      </c>
      <c r="M24" s="78">
        <v>95</v>
      </c>
    </row>
    <row r="25" spans="1:16" ht="15.75" x14ac:dyDescent="0.25">
      <c r="A25" s="75" t="s">
        <v>48</v>
      </c>
      <c r="B25" s="74">
        <v>90</v>
      </c>
      <c r="C25" s="74">
        <v>100</v>
      </c>
      <c r="D25" s="75">
        <v>20.53</v>
      </c>
      <c r="E25" s="75">
        <v>16.5</v>
      </c>
      <c r="F25" s="75">
        <v>16.53</v>
      </c>
      <c r="G25" s="82">
        <v>177.33</v>
      </c>
      <c r="H25" s="75">
        <v>0.14000000000000001</v>
      </c>
      <c r="I25" s="75">
        <v>2.1</v>
      </c>
      <c r="J25" s="76">
        <v>0</v>
      </c>
      <c r="K25" s="75">
        <v>61</v>
      </c>
      <c r="L25" s="77">
        <v>1.29</v>
      </c>
      <c r="M25" s="78">
        <v>357</v>
      </c>
    </row>
    <row r="26" spans="1:16" ht="15.75" x14ac:dyDescent="0.25">
      <c r="A26" s="73" t="s">
        <v>94</v>
      </c>
      <c r="B26" s="74">
        <v>150</v>
      </c>
      <c r="C26" s="74">
        <v>180</v>
      </c>
      <c r="D26" s="75">
        <v>6.66</v>
      </c>
      <c r="E26" s="75">
        <v>5.94</v>
      </c>
      <c r="F26" s="75">
        <v>35.479999999999997</v>
      </c>
      <c r="G26" s="82">
        <v>221.4</v>
      </c>
      <c r="H26" s="75">
        <v>7.1999999999999981E-2</v>
      </c>
      <c r="I26" s="75">
        <v>0.9</v>
      </c>
      <c r="J26" s="76">
        <v>0</v>
      </c>
      <c r="K26" s="75">
        <v>14.4</v>
      </c>
      <c r="L26" s="77">
        <v>1.26</v>
      </c>
      <c r="M26" s="78">
        <v>256</v>
      </c>
    </row>
    <row r="27" spans="1:16" ht="15.75" x14ac:dyDescent="0.25">
      <c r="A27" s="75" t="s">
        <v>38</v>
      </c>
      <c r="B27" s="74">
        <v>200</v>
      </c>
      <c r="C27" s="74">
        <v>200</v>
      </c>
      <c r="D27" s="75">
        <v>0.2</v>
      </c>
      <c r="E27" s="75">
        <v>0.1</v>
      </c>
      <c r="F27" s="75">
        <v>9.3000000000000007</v>
      </c>
      <c r="G27" s="75">
        <f>D27*4+E27*9+F27*4</f>
        <v>38.900000000000006</v>
      </c>
      <c r="H27" s="75">
        <v>0</v>
      </c>
      <c r="I27" s="75">
        <v>0</v>
      </c>
      <c r="J27" s="76">
        <v>0</v>
      </c>
      <c r="K27" s="75">
        <v>5.0999999999999996</v>
      </c>
      <c r="L27" s="77">
        <v>0.82</v>
      </c>
      <c r="M27" s="78">
        <v>457</v>
      </c>
    </row>
    <row r="28" spans="1:16" ht="15.75" x14ac:dyDescent="0.25">
      <c r="A28" s="75" t="s">
        <v>27</v>
      </c>
      <c r="B28" s="74">
        <v>25</v>
      </c>
      <c r="C28" s="74">
        <v>40</v>
      </c>
      <c r="D28" s="75">
        <v>2.4</v>
      </c>
      <c r="E28" s="75">
        <v>0.45</v>
      </c>
      <c r="F28" s="75">
        <v>12.3</v>
      </c>
      <c r="G28" s="75">
        <f>D28*4+E28*9+F28*4</f>
        <v>62.85</v>
      </c>
      <c r="H28" s="75">
        <v>7.4999999999999983E-2</v>
      </c>
      <c r="I28" s="75">
        <v>0.69</v>
      </c>
      <c r="J28" s="76">
        <v>0</v>
      </c>
      <c r="K28" s="75">
        <v>9.9</v>
      </c>
      <c r="L28" s="77">
        <v>1.32</v>
      </c>
      <c r="M28" s="78">
        <v>574</v>
      </c>
    </row>
    <row r="29" spans="1:16" ht="15.75" x14ac:dyDescent="0.25">
      <c r="A29" s="75" t="s">
        <v>10</v>
      </c>
      <c r="B29" s="74">
        <v>35</v>
      </c>
      <c r="C29" s="74">
        <v>45</v>
      </c>
      <c r="D29" s="75">
        <v>4.5999999999999996</v>
      </c>
      <c r="E29" s="75">
        <v>0.54</v>
      </c>
      <c r="F29" s="75">
        <v>29.5</v>
      </c>
      <c r="G29" s="82">
        <v>125.6</v>
      </c>
      <c r="H29" s="75">
        <v>3.3000000000000002E-2</v>
      </c>
      <c r="I29" s="75">
        <v>0.51</v>
      </c>
      <c r="J29" s="76">
        <v>0</v>
      </c>
      <c r="K29" s="75">
        <v>14.1</v>
      </c>
      <c r="L29" s="77">
        <v>1.17</v>
      </c>
      <c r="M29" s="78">
        <v>576</v>
      </c>
    </row>
    <row r="30" spans="1:16" ht="15.75" x14ac:dyDescent="0.25">
      <c r="A30" s="80" t="s">
        <v>87</v>
      </c>
      <c r="B30" s="81">
        <f>SUM(B24:B29)</f>
        <v>700</v>
      </c>
      <c r="C30" s="81">
        <f>SUM(C24:C29)</f>
        <v>815</v>
      </c>
      <c r="D30" s="81">
        <f t="shared" ref="D30:L30" si="2">SUM(D24:D29)</f>
        <v>35.89</v>
      </c>
      <c r="E30" s="81">
        <f t="shared" si="2"/>
        <v>29.03</v>
      </c>
      <c r="F30" s="81">
        <f t="shared" si="2"/>
        <v>109.30999999999999</v>
      </c>
      <c r="G30" s="81">
        <f t="shared" si="2"/>
        <v>769.28</v>
      </c>
      <c r="H30" s="81">
        <f t="shared" si="2"/>
        <v>0.36</v>
      </c>
      <c r="I30" s="81">
        <f t="shared" si="2"/>
        <v>6.52</v>
      </c>
      <c r="J30" s="81">
        <f t="shared" si="2"/>
        <v>8.5</v>
      </c>
      <c r="K30" s="81">
        <f t="shared" si="2"/>
        <v>154</v>
      </c>
      <c r="L30" s="81">
        <f t="shared" si="2"/>
        <v>6.4899999999999993</v>
      </c>
      <c r="M30" s="84"/>
    </row>
    <row r="31" spans="1:16" ht="15.75" x14ac:dyDescent="0.25">
      <c r="A31" s="80" t="s">
        <v>88</v>
      </c>
      <c r="B31" s="81">
        <v>1230</v>
      </c>
      <c r="C31" s="81">
        <v>1395</v>
      </c>
      <c r="D31" s="81">
        <f>SUM(D24:D30)</f>
        <v>71.78</v>
      </c>
      <c r="E31" s="81">
        <f t="shared" ref="E31:L31" si="3">SUM(E24:E30)</f>
        <v>58.06</v>
      </c>
      <c r="F31" s="81">
        <f t="shared" si="3"/>
        <v>218.61999999999998</v>
      </c>
      <c r="G31" s="81">
        <f t="shared" si="3"/>
        <v>1538.56</v>
      </c>
      <c r="H31" s="81">
        <f t="shared" si="3"/>
        <v>0.72</v>
      </c>
      <c r="I31" s="81">
        <f t="shared" si="3"/>
        <v>13.04</v>
      </c>
      <c r="J31" s="81">
        <f t="shared" si="3"/>
        <v>17</v>
      </c>
      <c r="K31" s="81">
        <f t="shared" si="3"/>
        <v>308</v>
      </c>
      <c r="L31" s="81">
        <f t="shared" si="3"/>
        <v>12.979999999999999</v>
      </c>
      <c r="M31" s="78"/>
    </row>
    <row r="32" spans="1:16" ht="7.9" customHeight="1" thickBot="1" x14ac:dyDescent="0.3">
      <c r="C32" s="6"/>
      <c r="D32" s="7"/>
      <c r="E32" s="7"/>
      <c r="F32" s="7"/>
      <c r="G32" s="7"/>
      <c r="H32" s="7"/>
      <c r="I32" s="7"/>
      <c r="J32" s="7"/>
      <c r="K32" s="7"/>
      <c r="L32" s="7"/>
    </row>
    <row r="33" spans="1:13" ht="15.75" thickBot="1" x14ac:dyDescent="0.3">
      <c r="A33" s="10" t="s">
        <v>12</v>
      </c>
      <c r="B33" s="10"/>
      <c r="C33" s="6"/>
      <c r="D33" s="67">
        <f t="shared" ref="D33:M33" si="4">SUM(D24:D32)</f>
        <v>143.56</v>
      </c>
      <c r="E33" s="68">
        <f t="shared" si="4"/>
        <v>116.12</v>
      </c>
      <c r="F33" s="68">
        <f t="shared" si="4"/>
        <v>437.23999999999995</v>
      </c>
      <c r="G33" s="69">
        <f t="shared" si="4"/>
        <v>3077.12</v>
      </c>
      <c r="H33" s="68">
        <f t="shared" si="4"/>
        <v>1.44</v>
      </c>
      <c r="I33" s="68">
        <f t="shared" si="4"/>
        <v>26.08</v>
      </c>
      <c r="J33" s="68">
        <f t="shared" si="4"/>
        <v>34</v>
      </c>
      <c r="K33" s="68">
        <f t="shared" si="4"/>
        <v>616</v>
      </c>
      <c r="L33" s="68">
        <f t="shared" si="4"/>
        <v>25.959999999999997</v>
      </c>
      <c r="M33" s="71">
        <f t="shared" si="4"/>
        <v>2315</v>
      </c>
    </row>
    <row r="34" spans="1:13" x14ac:dyDescent="0.25">
      <c r="D34" s="8"/>
      <c r="E34" s="8"/>
      <c r="F34" s="8"/>
      <c r="G34" s="8"/>
      <c r="H34" s="8"/>
      <c r="I34" s="8"/>
      <c r="J34" s="8"/>
      <c r="K34" s="8"/>
      <c r="L34" s="8"/>
    </row>
    <row r="35" spans="1:13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3" ht="13.9" customHeight="1" x14ac:dyDescent="0.25">
      <c r="A36" s="33" t="s">
        <v>20</v>
      </c>
      <c r="B36" s="33"/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5.75" thickBot="1" x14ac:dyDescent="0.3">
      <c r="A38" s="14" t="s">
        <v>21</v>
      </c>
      <c r="B38" s="14"/>
      <c r="C38" s="15"/>
      <c r="D38" s="16"/>
      <c r="E38" s="16"/>
      <c r="F38" s="8"/>
      <c r="G38" s="8"/>
      <c r="H38" s="8"/>
      <c r="I38" s="8"/>
      <c r="J38" s="8"/>
      <c r="K38" s="8"/>
      <c r="L38" s="8"/>
    </row>
    <row r="39" spans="1:13" ht="15.75" thickBot="1" x14ac:dyDescent="0.3">
      <c r="A39" s="14" t="s">
        <v>22</v>
      </c>
      <c r="B39" s="14"/>
      <c r="C39" s="17"/>
      <c r="D39" s="18"/>
      <c r="E39" s="18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23</v>
      </c>
      <c r="B40" s="14"/>
      <c r="C40" s="17"/>
      <c r="D40" s="18"/>
      <c r="E40" s="18"/>
      <c r="F40" s="8"/>
      <c r="G40" s="8"/>
      <c r="H40" s="8"/>
      <c r="I40" s="8"/>
      <c r="J40" s="8"/>
      <c r="K40" s="8"/>
      <c r="L40" s="8"/>
    </row>
    <row r="41" spans="1:13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3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</sheetData>
  <mergeCells count="32">
    <mergeCell ref="M21:M23"/>
    <mergeCell ref="B22:B23"/>
    <mergeCell ref="C22:C23"/>
    <mergeCell ref="D22:D23"/>
    <mergeCell ref="E22:E23"/>
    <mergeCell ref="F22:F23"/>
    <mergeCell ref="L22:L23"/>
    <mergeCell ref="B21:C21"/>
    <mergeCell ref="D21:G21"/>
    <mergeCell ref="H21:J21"/>
    <mergeCell ref="K21:L21"/>
    <mergeCell ref="G22:G23"/>
    <mergeCell ref="H22:H23"/>
    <mergeCell ref="I22:I23"/>
    <mergeCell ref="J22:J23"/>
    <mergeCell ref="K22:K23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0"/>
  <sheetViews>
    <sheetView workbookViewId="0">
      <selection activeCell="Q13" sqref="Q13"/>
    </sheetView>
  </sheetViews>
  <sheetFormatPr defaultColWidth="9" defaultRowHeight="15" x14ac:dyDescent="0.25"/>
  <cols>
    <col min="1" max="1" width="33.5703125" style="41" customWidth="1"/>
    <col min="2" max="2" width="6.28515625" style="41" bestFit="1" customWidth="1"/>
    <col min="3" max="3" width="6.28515625" style="3" bestFit="1" customWidth="1"/>
    <col min="4" max="5" width="6.7109375" style="1" bestFit="1" customWidth="1"/>
    <col min="6" max="6" width="5.85546875" style="1" customWidth="1"/>
    <col min="7" max="7" width="7.140625" style="1" customWidth="1"/>
    <col min="8" max="8" width="4.5703125" style="1" customWidth="1"/>
    <col min="9" max="9" width="6.7109375" style="1" bestFit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4.75" customHeight="1" thickBot="1" x14ac:dyDescent="0.3">
      <c r="A1" s="11" t="s">
        <v>61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13.9" customHeight="1" x14ac:dyDescent="0.25">
      <c r="A3" s="34" t="s">
        <v>17</v>
      </c>
      <c r="B3" s="34"/>
      <c r="C3" s="33"/>
    </row>
    <row r="4" spans="1:13" ht="13.9" customHeight="1" x14ac:dyDescent="0.25">
      <c r="A4" s="34" t="s">
        <v>18</v>
      </c>
      <c r="B4" s="34"/>
      <c r="C4" s="33"/>
    </row>
    <row r="5" spans="1:13" ht="8.25" customHeight="1" x14ac:dyDescent="0.25">
      <c r="A5" s="43"/>
      <c r="B5" s="43"/>
      <c r="C5" s="43"/>
    </row>
    <row r="6" spans="1:13" x14ac:dyDescent="0.25">
      <c r="A6" s="50" t="s">
        <v>19</v>
      </c>
      <c r="B6" s="50"/>
      <c r="C6" s="43"/>
    </row>
    <row r="7" spans="1:13" x14ac:dyDescent="0.25">
      <c r="A7" s="50" t="s">
        <v>120</v>
      </c>
      <c r="B7" s="50"/>
      <c r="C7" s="43"/>
    </row>
    <row r="8" spans="1:13" ht="9.4" customHeight="1" thickBot="1" x14ac:dyDescent="0.3"/>
    <row r="9" spans="1:13" s="36" customFormat="1" ht="28.9" customHeight="1" x14ac:dyDescent="0.25">
      <c r="A9" s="47" t="s">
        <v>13</v>
      </c>
      <c r="B9" s="132" t="s">
        <v>41</v>
      </c>
      <c r="C9" s="133"/>
      <c r="D9" s="134" t="s">
        <v>8</v>
      </c>
      <c r="E9" s="135"/>
      <c r="F9" s="135"/>
      <c r="G9" s="136"/>
      <c r="H9" s="137" t="s">
        <v>45</v>
      </c>
      <c r="I9" s="138"/>
      <c r="J9" s="139"/>
      <c r="K9" s="140" t="s">
        <v>9</v>
      </c>
      <c r="L9" s="141"/>
      <c r="M9" s="117" t="s">
        <v>46</v>
      </c>
    </row>
    <row r="10" spans="1:13" ht="40.5" customHeight="1" x14ac:dyDescent="0.25">
      <c r="A10" s="1"/>
      <c r="B10" s="120" t="s">
        <v>42</v>
      </c>
      <c r="C10" s="122" t="s">
        <v>43</v>
      </c>
      <c r="D10" s="124" t="s">
        <v>0</v>
      </c>
      <c r="E10" s="126" t="s">
        <v>1</v>
      </c>
      <c r="F10" s="128" t="s">
        <v>2</v>
      </c>
      <c r="G10" s="130" t="s">
        <v>3</v>
      </c>
      <c r="H10" s="142" t="s">
        <v>4</v>
      </c>
      <c r="I10" s="128" t="s">
        <v>44</v>
      </c>
      <c r="J10" s="144" t="s">
        <v>5</v>
      </c>
      <c r="K10" s="124" t="s">
        <v>6</v>
      </c>
      <c r="L10" s="130" t="s">
        <v>7</v>
      </c>
      <c r="M10" s="118"/>
    </row>
    <row r="11" spans="1:13" ht="40.5" customHeight="1" thickBot="1" x14ac:dyDescent="0.3">
      <c r="A11" s="1"/>
      <c r="B11" s="121"/>
      <c r="C11" s="123"/>
      <c r="D11" s="125"/>
      <c r="E11" s="127"/>
      <c r="F11" s="129"/>
      <c r="G11" s="131"/>
      <c r="H11" s="143"/>
      <c r="I11" s="129"/>
      <c r="J11" s="145"/>
      <c r="K11" s="125"/>
      <c r="L11" s="131"/>
      <c r="M11" s="119"/>
    </row>
    <row r="12" spans="1:13" ht="31.5" x14ac:dyDescent="0.25">
      <c r="A12" s="93" t="s">
        <v>103</v>
      </c>
      <c r="B12" s="74">
        <v>200</v>
      </c>
      <c r="C12" s="74">
        <v>220</v>
      </c>
      <c r="D12" s="75">
        <v>14.5</v>
      </c>
      <c r="E12" s="75">
        <v>22</v>
      </c>
      <c r="F12" s="75">
        <v>7</v>
      </c>
      <c r="G12" s="75">
        <v>284</v>
      </c>
      <c r="H12" s="75">
        <v>0.12</v>
      </c>
      <c r="I12" s="75">
        <v>1.2</v>
      </c>
      <c r="J12" s="76">
        <v>1.45</v>
      </c>
      <c r="K12" s="75">
        <v>170.2</v>
      </c>
      <c r="L12" s="77">
        <v>2.62</v>
      </c>
      <c r="M12" s="78">
        <v>269</v>
      </c>
    </row>
    <row r="13" spans="1:13" ht="15.75" x14ac:dyDescent="0.25">
      <c r="A13" s="75" t="s">
        <v>38</v>
      </c>
      <c r="B13" s="74">
        <v>200</v>
      </c>
      <c r="C13" s="74">
        <v>200</v>
      </c>
      <c r="D13" s="75">
        <v>0.2</v>
      </c>
      <c r="E13" s="75">
        <v>0.1</v>
      </c>
      <c r="F13" s="75">
        <v>9.3000000000000007</v>
      </c>
      <c r="G13" s="75">
        <f>D13*4+E13*9+F13*4</f>
        <v>38.900000000000006</v>
      </c>
      <c r="H13" s="75">
        <v>0</v>
      </c>
      <c r="I13" s="75">
        <v>0</v>
      </c>
      <c r="J13" s="76">
        <v>0</v>
      </c>
      <c r="K13" s="75">
        <v>5.0999999999999996</v>
      </c>
      <c r="L13" s="77">
        <v>0.82</v>
      </c>
      <c r="M13" s="78">
        <v>457</v>
      </c>
    </row>
    <row r="14" spans="1:13" ht="15.75" x14ac:dyDescent="0.25">
      <c r="A14" s="75" t="s">
        <v>10</v>
      </c>
      <c r="B14" s="74">
        <v>30</v>
      </c>
      <c r="C14" s="74">
        <v>30</v>
      </c>
      <c r="D14" s="75">
        <v>2.25</v>
      </c>
      <c r="E14" s="75">
        <v>0.86999999999999988</v>
      </c>
      <c r="F14" s="75">
        <v>15.42</v>
      </c>
      <c r="G14" s="75">
        <v>78.509999999999991</v>
      </c>
      <c r="H14" s="75">
        <v>3.3000000000000002E-2</v>
      </c>
      <c r="I14" s="75">
        <v>0.51</v>
      </c>
      <c r="J14" s="76">
        <v>0</v>
      </c>
      <c r="K14" s="75">
        <v>14.1</v>
      </c>
      <c r="L14" s="77">
        <v>1.17</v>
      </c>
      <c r="M14" s="78">
        <v>576</v>
      </c>
    </row>
    <row r="15" spans="1:13" ht="16.5" thickBot="1" x14ac:dyDescent="0.3">
      <c r="A15" s="80" t="s">
        <v>90</v>
      </c>
      <c r="B15" s="81">
        <v>445</v>
      </c>
      <c r="C15" s="81">
        <v>467</v>
      </c>
      <c r="D15" s="115">
        <f t="shared" ref="D15:L15" si="0">SUM(D12:D14)</f>
        <v>16.95</v>
      </c>
      <c r="E15" s="80">
        <f t="shared" si="0"/>
        <v>22.970000000000002</v>
      </c>
      <c r="F15" s="80">
        <f t="shared" si="0"/>
        <v>31.72</v>
      </c>
      <c r="G15" s="80">
        <f t="shared" si="0"/>
        <v>401.40999999999997</v>
      </c>
      <c r="H15" s="80">
        <f t="shared" si="0"/>
        <v>0.153</v>
      </c>
      <c r="I15" s="80">
        <f t="shared" si="0"/>
        <v>1.71</v>
      </c>
      <c r="J15" s="80">
        <f t="shared" si="0"/>
        <v>1.45</v>
      </c>
      <c r="K15" s="80">
        <f t="shared" si="0"/>
        <v>189.39999999999998</v>
      </c>
      <c r="L15" s="80">
        <f t="shared" si="0"/>
        <v>4.6099999999999994</v>
      </c>
      <c r="M15" s="94"/>
    </row>
    <row r="16" spans="1:13" ht="15.75" thickTop="1" x14ac:dyDescent="0.25">
      <c r="A16" s="54"/>
      <c r="B16" s="51"/>
      <c r="C16" s="52"/>
      <c r="D16" s="38"/>
      <c r="E16" s="39"/>
      <c r="F16" s="39"/>
      <c r="G16" s="40"/>
      <c r="H16" s="42"/>
      <c r="I16" s="39"/>
      <c r="J16" s="37"/>
      <c r="K16" s="38"/>
      <c r="L16" s="40"/>
      <c r="M16" s="53"/>
    </row>
    <row r="17" spans="1:16" ht="15.75" thickBot="1" x14ac:dyDescent="0.3">
      <c r="A17" s="55"/>
      <c r="B17" s="59"/>
      <c r="C17" s="60"/>
      <c r="D17" s="44"/>
      <c r="E17" s="45"/>
      <c r="F17" s="45"/>
      <c r="G17" s="46"/>
      <c r="H17" s="49"/>
      <c r="I17" s="45"/>
      <c r="J17" s="48"/>
      <c r="K17" s="44"/>
      <c r="L17" s="46"/>
      <c r="M17" s="61"/>
      <c r="P17" s="9"/>
    </row>
    <row r="18" spans="1:16" ht="7.9" customHeight="1" thickBot="1" x14ac:dyDescent="0.3">
      <c r="C18" s="6"/>
      <c r="D18" s="7"/>
      <c r="E18" s="7"/>
      <c r="F18" s="7"/>
      <c r="G18" s="7"/>
      <c r="H18" s="7"/>
      <c r="I18" s="7"/>
      <c r="J18" s="7"/>
      <c r="K18" s="7"/>
      <c r="L18" s="7"/>
    </row>
    <row r="19" spans="1:16" ht="15.75" thickBot="1" x14ac:dyDescent="0.3">
      <c r="A19" s="10" t="s">
        <v>12</v>
      </c>
      <c r="B19" s="10"/>
      <c r="C19" s="6"/>
      <c r="D19" s="62">
        <f t="shared" ref="D19:M19" si="1">SUM(D12:D18)</f>
        <v>33.9</v>
      </c>
      <c r="E19" s="63">
        <f t="shared" si="1"/>
        <v>45.940000000000005</v>
      </c>
      <c r="F19" s="63">
        <f t="shared" si="1"/>
        <v>63.44</v>
      </c>
      <c r="G19" s="64">
        <f t="shared" si="1"/>
        <v>802.81999999999994</v>
      </c>
      <c r="H19" s="63">
        <f t="shared" si="1"/>
        <v>0.30599999999999999</v>
      </c>
      <c r="I19" s="63">
        <f t="shared" si="1"/>
        <v>3.42</v>
      </c>
      <c r="J19" s="63">
        <f t="shared" si="1"/>
        <v>2.9</v>
      </c>
      <c r="K19" s="63">
        <f t="shared" si="1"/>
        <v>378.79999999999995</v>
      </c>
      <c r="L19" s="63">
        <f t="shared" si="1"/>
        <v>9.2199999999999989</v>
      </c>
      <c r="M19" s="66">
        <f t="shared" si="1"/>
        <v>1302</v>
      </c>
    </row>
    <row r="20" spans="1:16" ht="15.75" thickBot="1" x14ac:dyDescent="0.3">
      <c r="A20" s="35"/>
      <c r="B20" s="35"/>
      <c r="D20" s="8"/>
      <c r="E20" s="8"/>
      <c r="F20" s="8"/>
      <c r="G20" s="8"/>
      <c r="H20" s="8"/>
      <c r="I20" s="8"/>
      <c r="J20" s="8"/>
      <c r="K20" s="8"/>
      <c r="L20" s="8"/>
    </row>
    <row r="21" spans="1:16" ht="13.9" customHeight="1" x14ac:dyDescent="0.25">
      <c r="A21" s="47" t="s">
        <v>14</v>
      </c>
      <c r="B21" s="132" t="s">
        <v>41</v>
      </c>
      <c r="C21" s="133"/>
      <c r="D21" s="134" t="s">
        <v>8</v>
      </c>
      <c r="E21" s="135"/>
      <c r="F21" s="135"/>
      <c r="G21" s="136"/>
      <c r="H21" s="137" t="s">
        <v>45</v>
      </c>
      <c r="I21" s="138"/>
      <c r="J21" s="139"/>
      <c r="K21" s="140" t="s">
        <v>9</v>
      </c>
      <c r="L21" s="141"/>
      <c r="M21" s="117" t="s">
        <v>46</v>
      </c>
    </row>
    <row r="22" spans="1:16" ht="40.5" customHeight="1" x14ac:dyDescent="0.25">
      <c r="A22" s="1"/>
      <c r="B22" s="120" t="s">
        <v>42</v>
      </c>
      <c r="C22" s="122" t="s">
        <v>43</v>
      </c>
      <c r="D22" s="124" t="s">
        <v>0</v>
      </c>
      <c r="E22" s="126" t="s">
        <v>1</v>
      </c>
      <c r="F22" s="128" t="s">
        <v>2</v>
      </c>
      <c r="G22" s="130" t="s">
        <v>3</v>
      </c>
      <c r="H22" s="142" t="s">
        <v>4</v>
      </c>
      <c r="I22" s="128" t="s">
        <v>44</v>
      </c>
      <c r="J22" s="144" t="s">
        <v>5</v>
      </c>
      <c r="K22" s="124" t="s">
        <v>6</v>
      </c>
      <c r="L22" s="130" t="s">
        <v>7</v>
      </c>
      <c r="M22" s="118"/>
    </row>
    <row r="23" spans="1:16" ht="40.5" customHeight="1" thickBot="1" x14ac:dyDescent="0.3">
      <c r="A23" s="1"/>
      <c r="B23" s="121"/>
      <c r="C23" s="123"/>
      <c r="D23" s="125"/>
      <c r="E23" s="127"/>
      <c r="F23" s="129"/>
      <c r="G23" s="131"/>
      <c r="H23" s="143"/>
      <c r="I23" s="129"/>
      <c r="J23" s="145"/>
      <c r="K23" s="125"/>
      <c r="L23" s="131"/>
      <c r="M23" s="119"/>
    </row>
    <row r="24" spans="1:16" ht="31.5" x14ac:dyDescent="0.25">
      <c r="A24" s="73" t="s">
        <v>39</v>
      </c>
      <c r="B24" s="74">
        <v>200</v>
      </c>
      <c r="C24" s="74">
        <v>250</v>
      </c>
      <c r="D24" s="75">
        <v>6.81</v>
      </c>
      <c r="E24" s="75">
        <v>8.49</v>
      </c>
      <c r="F24" s="75">
        <v>16.96</v>
      </c>
      <c r="G24" s="82">
        <v>165.96</v>
      </c>
      <c r="H24" s="75">
        <v>0.01</v>
      </c>
      <c r="I24" s="75">
        <v>2.4500000000000002</v>
      </c>
      <c r="J24" s="76">
        <v>2</v>
      </c>
      <c r="K24" s="75">
        <v>33.5</v>
      </c>
      <c r="L24" s="77">
        <v>0.68000000000000016</v>
      </c>
      <c r="M24" s="78">
        <v>130</v>
      </c>
    </row>
    <row r="25" spans="1:16" ht="15.75" x14ac:dyDescent="0.25">
      <c r="A25" s="95" t="s">
        <v>91</v>
      </c>
      <c r="B25" s="74">
        <v>200</v>
      </c>
      <c r="C25" s="74">
        <v>220</v>
      </c>
      <c r="D25" s="75">
        <v>25.1</v>
      </c>
      <c r="E25" s="75">
        <v>17.2</v>
      </c>
      <c r="F25" s="75">
        <v>18.7</v>
      </c>
      <c r="G25" s="82">
        <v>330</v>
      </c>
      <c r="H25" s="75">
        <v>0.14000000000000001</v>
      </c>
      <c r="I25" s="75">
        <v>11.45</v>
      </c>
      <c r="J25" s="76">
        <v>1.21</v>
      </c>
      <c r="K25" s="75">
        <v>31.22</v>
      </c>
      <c r="L25" s="77">
        <v>3.58</v>
      </c>
      <c r="M25" s="78">
        <v>334</v>
      </c>
    </row>
    <row r="26" spans="1:16" ht="15.75" x14ac:dyDescent="0.25">
      <c r="A26" s="83" t="s">
        <v>37</v>
      </c>
      <c r="B26" s="74">
        <v>200</v>
      </c>
      <c r="C26" s="74">
        <v>200</v>
      </c>
      <c r="D26" s="75">
        <v>0.28999999999999998</v>
      </c>
      <c r="E26" s="75">
        <v>0</v>
      </c>
      <c r="F26" s="75">
        <v>19.3</v>
      </c>
      <c r="G26" s="82">
        <v>81</v>
      </c>
      <c r="H26" s="75">
        <v>0.02</v>
      </c>
      <c r="I26" s="75">
        <v>0.1</v>
      </c>
      <c r="J26" s="76">
        <v>3.3</v>
      </c>
      <c r="K26" s="75">
        <v>13.5</v>
      </c>
      <c r="L26" s="77">
        <v>1.1599999999999999</v>
      </c>
      <c r="M26" s="78">
        <v>487</v>
      </c>
    </row>
    <row r="27" spans="1:16" ht="15.75" x14ac:dyDescent="0.25">
      <c r="A27" s="75" t="s">
        <v>27</v>
      </c>
      <c r="B27" s="74">
        <v>25</v>
      </c>
      <c r="C27" s="74">
        <v>40</v>
      </c>
      <c r="D27" s="75">
        <v>2.4</v>
      </c>
      <c r="E27" s="75">
        <v>0.45</v>
      </c>
      <c r="F27" s="75">
        <v>12.3</v>
      </c>
      <c r="G27" s="75">
        <f>D27*4+E27*9+F27*4</f>
        <v>62.85</v>
      </c>
      <c r="H27" s="75">
        <v>7.4999999999999983E-2</v>
      </c>
      <c r="I27" s="75">
        <v>0.69</v>
      </c>
      <c r="J27" s="76">
        <v>0</v>
      </c>
      <c r="K27" s="75">
        <v>9.9</v>
      </c>
      <c r="L27" s="77">
        <v>1.32</v>
      </c>
      <c r="M27" s="78">
        <v>574</v>
      </c>
    </row>
    <row r="28" spans="1:16" ht="15.75" x14ac:dyDescent="0.25">
      <c r="A28" s="75" t="s">
        <v>10</v>
      </c>
      <c r="B28" s="74">
        <v>35</v>
      </c>
      <c r="C28" s="74">
        <v>45</v>
      </c>
      <c r="D28" s="75">
        <v>4.5999999999999996</v>
      </c>
      <c r="E28" s="75">
        <v>0.54</v>
      </c>
      <c r="F28" s="75">
        <v>29.5</v>
      </c>
      <c r="G28" s="82">
        <v>125.6</v>
      </c>
      <c r="H28" s="75">
        <v>3.3000000000000002E-2</v>
      </c>
      <c r="I28" s="75">
        <v>0.51</v>
      </c>
      <c r="J28" s="76">
        <v>0</v>
      </c>
      <c r="K28" s="75">
        <v>14.1</v>
      </c>
      <c r="L28" s="77">
        <v>1.17</v>
      </c>
      <c r="M28" s="78">
        <v>576</v>
      </c>
    </row>
    <row r="29" spans="1:16" ht="15.75" x14ac:dyDescent="0.25">
      <c r="A29" s="80" t="s">
        <v>87</v>
      </c>
      <c r="B29" s="81">
        <f t="shared" ref="B29:L29" si="2">SUM(B24:B28)</f>
        <v>660</v>
      </c>
      <c r="C29" s="81">
        <f t="shared" si="2"/>
        <v>755</v>
      </c>
      <c r="D29" s="81">
        <f t="shared" si="2"/>
        <v>39.200000000000003</v>
      </c>
      <c r="E29" s="81">
        <f t="shared" si="2"/>
        <v>26.679999999999996</v>
      </c>
      <c r="F29" s="81">
        <f t="shared" si="2"/>
        <v>96.759999999999991</v>
      </c>
      <c r="G29" s="81">
        <f t="shared" si="2"/>
        <v>765.41000000000008</v>
      </c>
      <c r="H29" s="81">
        <f t="shared" si="2"/>
        <v>0.27800000000000002</v>
      </c>
      <c r="I29" s="81">
        <f t="shared" si="2"/>
        <v>15.199999999999998</v>
      </c>
      <c r="J29" s="81">
        <f t="shared" si="2"/>
        <v>6.51</v>
      </c>
      <c r="K29" s="81">
        <f t="shared" si="2"/>
        <v>102.22</v>
      </c>
      <c r="L29" s="81">
        <f t="shared" si="2"/>
        <v>7.91</v>
      </c>
      <c r="M29" s="84"/>
    </row>
    <row r="30" spans="1:16" ht="15.75" x14ac:dyDescent="0.25">
      <c r="A30" s="80" t="s">
        <v>88</v>
      </c>
      <c r="B30" s="92">
        <f t="shared" ref="B30:L30" si="3">B29+B15</f>
        <v>1105</v>
      </c>
      <c r="C30" s="92">
        <f t="shared" si="3"/>
        <v>1222</v>
      </c>
      <c r="D30" s="92">
        <f t="shared" si="3"/>
        <v>56.150000000000006</v>
      </c>
      <c r="E30" s="92">
        <f t="shared" si="3"/>
        <v>49.65</v>
      </c>
      <c r="F30" s="92">
        <f t="shared" si="3"/>
        <v>128.47999999999999</v>
      </c>
      <c r="G30" s="92">
        <f t="shared" si="3"/>
        <v>1166.8200000000002</v>
      </c>
      <c r="H30" s="92">
        <f t="shared" si="3"/>
        <v>0.43100000000000005</v>
      </c>
      <c r="I30" s="92">
        <f t="shared" si="3"/>
        <v>16.909999999999997</v>
      </c>
      <c r="J30" s="92">
        <f t="shared" si="3"/>
        <v>7.96</v>
      </c>
      <c r="K30" s="92">
        <f t="shared" si="3"/>
        <v>291.62</v>
      </c>
      <c r="L30" s="92">
        <f t="shared" si="3"/>
        <v>12.52</v>
      </c>
      <c r="M30" s="78"/>
    </row>
    <row r="31" spans="1:16" ht="7.9" customHeight="1" thickBot="1" x14ac:dyDescent="0.3">
      <c r="C31" s="6"/>
      <c r="D31" s="7"/>
      <c r="E31" s="7"/>
      <c r="F31" s="7"/>
      <c r="G31" s="7"/>
      <c r="H31" s="7"/>
      <c r="I31" s="7"/>
      <c r="J31" s="7"/>
      <c r="K31" s="7"/>
      <c r="L31" s="7"/>
    </row>
    <row r="32" spans="1:16" ht="15.75" thickBot="1" x14ac:dyDescent="0.3">
      <c r="A32" s="10" t="s">
        <v>12</v>
      </c>
      <c r="B32" s="10"/>
      <c r="C32" s="6"/>
      <c r="D32" s="67">
        <f t="shared" ref="D32:M32" si="4">SUM(D24:D31)</f>
        <v>134.55000000000001</v>
      </c>
      <c r="E32" s="68">
        <f t="shared" si="4"/>
        <v>103.00999999999999</v>
      </c>
      <c r="F32" s="68">
        <f t="shared" si="4"/>
        <v>322</v>
      </c>
      <c r="G32" s="69">
        <f t="shared" si="4"/>
        <v>2697.6400000000003</v>
      </c>
      <c r="H32" s="68">
        <f t="shared" si="4"/>
        <v>0.9870000000000001</v>
      </c>
      <c r="I32" s="68">
        <f t="shared" si="4"/>
        <v>47.309999999999988</v>
      </c>
      <c r="J32" s="68">
        <f t="shared" si="4"/>
        <v>20.98</v>
      </c>
      <c r="K32" s="68">
        <f t="shared" si="4"/>
        <v>496.06</v>
      </c>
      <c r="L32" s="68">
        <f t="shared" si="4"/>
        <v>28.34</v>
      </c>
      <c r="M32" s="71">
        <f t="shared" si="4"/>
        <v>2101</v>
      </c>
    </row>
    <row r="33" spans="1:12" x14ac:dyDescent="0.25"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D34" s="8"/>
      <c r="E34" s="8"/>
      <c r="F34" s="8"/>
      <c r="G34" s="8"/>
      <c r="H34" s="8"/>
      <c r="I34" s="8"/>
      <c r="J34" s="8"/>
      <c r="K34" s="8"/>
      <c r="L34" s="8"/>
    </row>
    <row r="35" spans="1:12" ht="13.9" customHeight="1" x14ac:dyDescent="0.25">
      <c r="A35" s="33" t="s">
        <v>20</v>
      </c>
      <c r="B35" s="33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2" ht="15.75" thickBot="1" x14ac:dyDescent="0.3">
      <c r="A37" s="14" t="s">
        <v>21</v>
      </c>
      <c r="B37" s="14"/>
      <c r="C37" s="15"/>
      <c r="D37" s="16"/>
      <c r="E37" s="16"/>
      <c r="F37" s="8"/>
      <c r="G37" s="8"/>
      <c r="H37" s="8"/>
      <c r="I37" s="8"/>
      <c r="J37" s="8"/>
      <c r="K37" s="8"/>
      <c r="L37" s="8"/>
    </row>
    <row r="38" spans="1:12" ht="15.75" thickBot="1" x14ac:dyDescent="0.3">
      <c r="A38" s="14" t="s">
        <v>22</v>
      </c>
      <c r="B38" s="14"/>
      <c r="C38" s="17"/>
      <c r="D38" s="18"/>
      <c r="E38" s="18"/>
      <c r="F38" s="8"/>
      <c r="G38" s="8"/>
      <c r="H38" s="8"/>
      <c r="I38" s="8"/>
      <c r="J38" s="8"/>
      <c r="K38" s="8"/>
      <c r="L38" s="8"/>
    </row>
    <row r="39" spans="1:12" ht="15.75" thickBot="1" x14ac:dyDescent="0.3">
      <c r="A39" s="14" t="s">
        <v>23</v>
      </c>
      <c r="B39" s="14"/>
      <c r="C39" s="17"/>
      <c r="D39" s="18"/>
      <c r="E39" s="18"/>
      <c r="F39" s="8"/>
      <c r="G39" s="8"/>
      <c r="H39" s="8"/>
      <c r="I39" s="8"/>
      <c r="J39" s="8"/>
      <c r="K39" s="8"/>
      <c r="L39" s="8"/>
    </row>
    <row r="40" spans="1:12" x14ac:dyDescent="0.25"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</sheetData>
  <mergeCells count="32">
    <mergeCell ref="M21:M23"/>
    <mergeCell ref="B22:B23"/>
    <mergeCell ref="C22:C23"/>
    <mergeCell ref="D22:D23"/>
    <mergeCell ref="E22:E23"/>
    <mergeCell ref="F22:F23"/>
    <mergeCell ref="L22:L23"/>
    <mergeCell ref="B21:C21"/>
    <mergeCell ref="D21:G21"/>
    <mergeCell ref="H21:J21"/>
    <mergeCell ref="K21:L21"/>
    <mergeCell ref="G22:G23"/>
    <mergeCell ref="H22:H23"/>
    <mergeCell ref="I22:I23"/>
    <mergeCell ref="J22:J23"/>
    <mergeCell ref="K22:K23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2"/>
  <sheetViews>
    <sheetView workbookViewId="0">
      <selection activeCell="R14" sqref="Q14:R14"/>
    </sheetView>
  </sheetViews>
  <sheetFormatPr defaultColWidth="9" defaultRowHeight="15" x14ac:dyDescent="0.25"/>
  <cols>
    <col min="1" max="1" width="33.5703125" style="41" customWidth="1"/>
    <col min="2" max="2" width="6.28515625" style="41" bestFit="1" customWidth="1"/>
    <col min="3" max="3" width="6.28515625" style="3" bestFit="1" customWidth="1"/>
    <col min="4" max="5" width="6.7109375" style="1" bestFit="1" customWidth="1"/>
    <col min="6" max="6" width="5.85546875" style="1" customWidth="1"/>
    <col min="7" max="7" width="7.140625" style="1" customWidth="1"/>
    <col min="8" max="8" width="4.5703125" style="1" customWidth="1"/>
    <col min="9" max="9" width="6.7109375" style="1" bestFit="1" customWidth="1"/>
    <col min="10" max="10" width="6.570312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4.75" customHeight="1" thickBot="1" x14ac:dyDescent="0.3">
      <c r="A1" s="11" t="s">
        <v>61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13.9" customHeight="1" x14ac:dyDescent="0.25">
      <c r="A3" s="34" t="s">
        <v>17</v>
      </c>
      <c r="B3" s="34"/>
      <c r="C3" s="33"/>
    </row>
    <row r="4" spans="1:13" ht="13.9" customHeight="1" x14ac:dyDescent="0.25">
      <c r="A4" s="34" t="s">
        <v>18</v>
      </c>
      <c r="B4" s="34"/>
      <c r="C4" s="33"/>
    </row>
    <row r="5" spans="1:13" ht="8.25" customHeight="1" x14ac:dyDescent="0.25">
      <c r="A5" s="43"/>
      <c r="B5" s="43"/>
      <c r="C5" s="43"/>
    </row>
    <row r="6" spans="1:13" x14ac:dyDescent="0.25">
      <c r="A6" s="50" t="s">
        <v>19</v>
      </c>
      <c r="B6" s="50"/>
      <c r="C6" s="43"/>
    </row>
    <row r="7" spans="1:13" x14ac:dyDescent="0.25">
      <c r="A7" s="50" t="s">
        <v>121</v>
      </c>
      <c r="B7" s="50"/>
      <c r="C7" s="43"/>
    </row>
    <row r="8" spans="1:13" ht="9.4" customHeight="1" thickBot="1" x14ac:dyDescent="0.3"/>
    <row r="9" spans="1:13" s="36" customFormat="1" ht="28.9" customHeight="1" x14ac:dyDescent="0.25">
      <c r="A9" s="47" t="s">
        <v>13</v>
      </c>
      <c r="B9" s="132" t="s">
        <v>41</v>
      </c>
      <c r="C9" s="133"/>
      <c r="D9" s="134" t="s">
        <v>8</v>
      </c>
      <c r="E9" s="135"/>
      <c r="F9" s="135"/>
      <c r="G9" s="136"/>
      <c r="H9" s="137" t="s">
        <v>45</v>
      </c>
      <c r="I9" s="138"/>
      <c r="J9" s="139"/>
      <c r="K9" s="140" t="s">
        <v>9</v>
      </c>
      <c r="L9" s="141"/>
      <c r="M9" s="117" t="s">
        <v>46</v>
      </c>
    </row>
    <row r="10" spans="1:13" ht="40.5" customHeight="1" x14ac:dyDescent="0.25">
      <c r="A10" s="1"/>
      <c r="B10" s="120" t="s">
        <v>42</v>
      </c>
      <c r="C10" s="122" t="s">
        <v>43</v>
      </c>
      <c r="D10" s="124" t="s">
        <v>0</v>
      </c>
      <c r="E10" s="126" t="s">
        <v>1</v>
      </c>
      <c r="F10" s="128" t="s">
        <v>2</v>
      </c>
      <c r="G10" s="130" t="s">
        <v>3</v>
      </c>
      <c r="H10" s="142" t="s">
        <v>4</v>
      </c>
      <c r="I10" s="128" t="s">
        <v>44</v>
      </c>
      <c r="J10" s="144" t="s">
        <v>5</v>
      </c>
      <c r="K10" s="124" t="s">
        <v>6</v>
      </c>
      <c r="L10" s="130" t="s">
        <v>7</v>
      </c>
      <c r="M10" s="118"/>
    </row>
    <row r="11" spans="1:13" ht="40.5" customHeight="1" thickBot="1" x14ac:dyDescent="0.3">
      <c r="A11" s="1"/>
      <c r="B11" s="121"/>
      <c r="C11" s="123"/>
      <c r="D11" s="125"/>
      <c r="E11" s="127"/>
      <c r="F11" s="129"/>
      <c r="G11" s="131"/>
      <c r="H11" s="143"/>
      <c r="I11" s="129"/>
      <c r="J11" s="145"/>
      <c r="K11" s="125"/>
      <c r="L11" s="131"/>
      <c r="M11" s="119"/>
    </row>
    <row r="12" spans="1:13" ht="15.75" x14ac:dyDescent="0.25">
      <c r="A12" s="75" t="s">
        <v>64</v>
      </c>
      <c r="B12" s="74">
        <v>200</v>
      </c>
      <c r="C12" s="74">
        <v>220</v>
      </c>
      <c r="D12" s="75">
        <v>10.3</v>
      </c>
      <c r="E12" s="75">
        <v>12.4</v>
      </c>
      <c r="F12" s="75">
        <v>41.2</v>
      </c>
      <c r="G12" s="75">
        <v>318</v>
      </c>
      <c r="H12" s="75">
        <v>3.5999999999999997E-2</v>
      </c>
      <c r="I12" s="75">
        <v>0</v>
      </c>
      <c r="J12" s="76">
        <v>15</v>
      </c>
      <c r="K12" s="75">
        <v>8.4</v>
      </c>
      <c r="L12" s="77">
        <v>0.54</v>
      </c>
      <c r="M12" s="78">
        <v>261</v>
      </c>
    </row>
    <row r="13" spans="1:13" ht="15.75" x14ac:dyDescent="0.25">
      <c r="A13" s="83" t="s">
        <v>80</v>
      </c>
      <c r="B13" s="74" t="s">
        <v>63</v>
      </c>
      <c r="C13" s="74" t="s">
        <v>63</v>
      </c>
      <c r="D13" s="75">
        <v>0.3</v>
      </c>
      <c r="E13" s="75">
        <v>0.1</v>
      </c>
      <c r="F13" s="75">
        <v>9.5</v>
      </c>
      <c r="G13" s="75">
        <v>40.1</v>
      </c>
      <c r="H13" s="75">
        <v>0</v>
      </c>
      <c r="I13" s="75">
        <v>0.02</v>
      </c>
      <c r="J13" s="76">
        <v>1</v>
      </c>
      <c r="K13" s="75">
        <v>7.9</v>
      </c>
      <c r="L13" s="96">
        <v>0.87</v>
      </c>
      <c r="M13" s="78">
        <v>459</v>
      </c>
    </row>
    <row r="14" spans="1:13" ht="15.75" x14ac:dyDescent="0.25">
      <c r="A14" s="75" t="s">
        <v>10</v>
      </c>
      <c r="B14" s="74">
        <v>30</v>
      </c>
      <c r="C14" s="74">
        <v>30</v>
      </c>
      <c r="D14" s="75">
        <v>2.25</v>
      </c>
      <c r="E14" s="75">
        <v>0.86999999999999988</v>
      </c>
      <c r="F14" s="75">
        <v>15.42</v>
      </c>
      <c r="G14" s="75">
        <v>78.509999999999991</v>
      </c>
      <c r="H14" s="75">
        <v>3.3000000000000002E-2</v>
      </c>
      <c r="I14" s="75">
        <v>0.51</v>
      </c>
      <c r="J14" s="76">
        <v>0</v>
      </c>
      <c r="K14" s="75">
        <v>14.1</v>
      </c>
      <c r="L14" s="77">
        <v>1.17</v>
      </c>
      <c r="M14" s="78">
        <v>576</v>
      </c>
    </row>
    <row r="15" spans="1:13" ht="15.75" x14ac:dyDescent="0.25">
      <c r="A15" s="75" t="s">
        <v>33</v>
      </c>
      <c r="B15" s="74">
        <v>30</v>
      </c>
      <c r="C15" s="74">
        <v>30</v>
      </c>
      <c r="D15" s="75">
        <v>2.25</v>
      </c>
      <c r="E15" s="75">
        <v>2.94</v>
      </c>
      <c r="F15" s="75">
        <v>22.32</v>
      </c>
      <c r="G15" s="75">
        <v>124.5</v>
      </c>
      <c r="H15" s="75">
        <v>3.0000000000000001E-3</v>
      </c>
      <c r="I15" s="75">
        <v>1.41</v>
      </c>
      <c r="J15" s="76">
        <v>0</v>
      </c>
      <c r="K15" s="75">
        <v>8.6999999999999993</v>
      </c>
      <c r="L15" s="77">
        <v>0.63</v>
      </c>
      <c r="M15" s="97">
        <v>582</v>
      </c>
    </row>
    <row r="16" spans="1:13" ht="15.75" x14ac:dyDescent="0.25">
      <c r="A16" s="80" t="s">
        <v>90</v>
      </c>
      <c r="B16" s="98" t="s">
        <v>92</v>
      </c>
      <c r="C16" s="98" t="s">
        <v>93</v>
      </c>
      <c r="D16" s="80">
        <f t="shared" ref="D16:L16" si="0">SUM(D12:D14)</f>
        <v>12.850000000000001</v>
      </c>
      <c r="E16" s="80">
        <f t="shared" si="0"/>
        <v>13.37</v>
      </c>
      <c r="F16" s="80">
        <f t="shared" si="0"/>
        <v>66.12</v>
      </c>
      <c r="G16" s="80">
        <f t="shared" si="0"/>
        <v>436.61</v>
      </c>
      <c r="H16" s="80">
        <f t="shared" si="0"/>
        <v>6.9000000000000006E-2</v>
      </c>
      <c r="I16" s="80">
        <f t="shared" si="0"/>
        <v>0.53</v>
      </c>
      <c r="J16" s="80">
        <f t="shared" si="0"/>
        <v>16</v>
      </c>
      <c r="K16" s="80">
        <f t="shared" si="0"/>
        <v>30.4</v>
      </c>
      <c r="L16" s="80">
        <f t="shared" si="0"/>
        <v>2.58</v>
      </c>
      <c r="M16" s="78"/>
    </row>
    <row r="17" spans="1:16" x14ac:dyDescent="0.25">
      <c r="A17" s="54"/>
      <c r="B17" s="51"/>
      <c r="C17" s="52"/>
      <c r="D17" s="38"/>
      <c r="E17" s="39"/>
      <c r="F17" s="39"/>
      <c r="G17" s="40"/>
      <c r="H17" s="42"/>
      <c r="I17" s="39"/>
      <c r="J17" s="37"/>
      <c r="K17" s="38"/>
      <c r="L17" s="40"/>
      <c r="M17" s="53"/>
    </row>
    <row r="18" spans="1:16" ht="15.75" thickBot="1" x14ac:dyDescent="0.3">
      <c r="A18" s="55"/>
      <c r="B18" s="59"/>
      <c r="C18" s="60"/>
      <c r="D18" s="44"/>
      <c r="E18" s="45"/>
      <c r="F18" s="45"/>
      <c r="G18" s="46"/>
      <c r="H18" s="49"/>
      <c r="I18" s="45"/>
      <c r="J18" s="48"/>
      <c r="K18" s="44"/>
      <c r="L18" s="46"/>
      <c r="M18" s="61"/>
      <c r="P18" s="9"/>
    </row>
    <row r="19" spans="1:16" ht="7.9" customHeight="1" thickBot="1" x14ac:dyDescent="0.3">
      <c r="C19" s="6"/>
      <c r="D19" s="7"/>
      <c r="E19" s="7"/>
      <c r="F19" s="7"/>
      <c r="G19" s="7"/>
      <c r="H19" s="7"/>
      <c r="I19" s="7"/>
      <c r="J19" s="7"/>
      <c r="K19" s="7"/>
      <c r="L19" s="7"/>
    </row>
    <row r="20" spans="1:16" ht="15.75" thickBot="1" x14ac:dyDescent="0.3">
      <c r="A20" s="10" t="s">
        <v>12</v>
      </c>
      <c r="B20" s="10"/>
      <c r="C20" s="6"/>
      <c r="D20" s="62">
        <f t="shared" ref="D20:M20" si="1">SUM(D12:D19)</f>
        <v>27.950000000000003</v>
      </c>
      <c r="E20" s="63">
        <f t="shared" si="1"/>
        <v>29.68</v>
      </c>
      <c r="F20" s="63">
        <f t="shared" si="1"/>
        <v>154.56</v>
      </c>
      <c r="G20" s="64">
        <f t="shared" si="1"/>
        <v>997.72</v>
      </c>
      <c r="H20" s="63">
        <f t="shared" si="1"/>
        <v>0.14100000000000001</v>
      </c>
      <c r="I20" s="63">
        <f t="shared" si="1"/>
        <v>2.4699999999999998</v>
      </c>
      <c r="J20" s="63">
        <f t="shared" si="1"/>
        <v>32</v>
      </c>
      <c r="K20" s="63">
        <f t="shared" si="1"/>
        <v>69.5</v>
      </c>
      <c r="L20" s="63">
        <f t="shared" si="1"/>
        <v>5.79</v>
      </c>
      <c r="M20" s="66">
        <f t="shared" si="1"/>
        <v>1878</v>
      </c>
    </row>
    <row r="21" spans="1:16" ht="15.75" thickBot="1" x14ac:dyDescent="0.3">
      <c r="A21" s="35"/>
      <c r="B21" s="35"/>
      <c r="D21" s="8"/>
      <c r="E21" s="8"/>
      <c r="F21" s="8"/>
      <c r="G21" s="8"/>
      <c r="H21" s="8"/>
      <c r="I21" s="8"/>
      <c r="J21" s="8"/>
      <c r="K21" s="8"/>
      <c r="L21" s="8"/>
    </row>
    <row r="22" spans="1:16" ht="13.9" customHeight="1" x14ac:dyDescent="0.25">
      <c r="A22" s="47" t="s">
        <v>14</v>
      </c>
      <c r="B22" s="132" t="s">
        <v>41</v>
      </c>
      <c r="C22" s="133"/>
      <c r="D22" s="134" t="s">
        <v>8</v>
      </c>
      <c r="E22" s="135"/>
      <c r="F22" s="135"/>
      <c r="G22" s="136"/>
      <c r="H22" s="137" t="s">
        <v>45</v>
      </c>
      <c r="I22" s="138"/>
      <c r="J22" s="139"/>
      <c r="K22" s="140" t="s">
        <v>9</v>
      </c>
      <c r="L22" s="141"/>
      <c r="M22" s="117" t="s">
        <v>46</v>
      </c>
    </row>
    <row r="23" spans="1:16" ht="40.5" customHeight="1" x14ac:dyDescent="0.25">
      <c r="A23" s="1"/>
      <c r="B23" s="120" t="s">
        <v>42</v>
      </c>
      <c r="C23" s="122" t="s">
        <v>43</v>
      </c>
      <c r="D23" s="124" t="s">
        <v>0</v>
      </c>
      <c r="E23" s="126" t="s">
        <v>1</v>
      </c>
      <c r="F23" s="128" t="s">
        <v>2</v>
      </c>
      <c r="G23" s="130" t="s">
        <v>3</v>
      </c>
      <c r="H23" s="142" t="s">
        <v>4</v>
      </c>
      <c r="I23" s="128" t="s">
        <v>44</v>
      </c>
      <c r="J23" s="144" t="s">
        <v>5</v>
      </c>
      <c r="K23" s="124" t="s">
        <v>6</v>
      </c>
      <c r="L23" s="130" t="s">
        <v>7</v>
      </c>
      <c r="M23" s="118"/>
    </row>
    <row r="24" spans="1:16" ht="40.5" customHeight="1" thickBot="1" x14ac:dyDescent="0.3">
      <c r="A24" s="1"/>
      <c r="B24" s="121"/>
      <c r="C24" s="123"/>
      <c r="D24" s="125"/>
      <c r="E24" s="127"/>
      <c r="F24" s="129"/>
      <c r="G24" s="131"/>
      <c r="H24" s="143"/>
      <c r="I24" s="129"/>
      <c r="J24" s="145"/>
      <c r="K24" s="125"/>
      <c r="L24" s="131"/>
      <c r="M24" s="119"/>
    </row>
    <row r="25" spans="1:16" ht="47.25" x14ac:dyDescent="0.25">
      <c r="A25" s="73" t="s">
        <v>28</v>
      </c>
      <c r="B25" s="74">
        <v>200</v>
      </c>
      <c r="C25" s="74">
        <v>250</v>
      </c>
      <c r="D25" s="75">
        <v>6.81</v>
      </c>
      <c r="E25" s="75">
        <v>8.49</v>
      </c>
      <c r="F25" s="75">
        <v>16.96</v>
      </c>
      <c r="G25" s="82">
        <v>165.96</v>
      </c>
      <c r="H25" s="75">
        <v>0.04</v>
      </c>
      <c r="I25" s="75">
        <v>2.35</v>
      </c>
      <c r="J25" s="76">
        <v>8</v>
      </c>
      <c r="K25" s="75">
        <v>36.75</v>
      </c>
      <c r="L25" s="77">
        <v>1.1000000000000001</v>
      </c>
      <c r="M25" s="78">
        <v>95</v>
      </c>
    </row>
    <row r="26" spans="1:16" ht="15.75" x14ac:dyDescent="0.25">
      <c r="A26" s="75" t="s">
        <v>53</v>
      </c>
      <c r="B26" s="74">
        <v>80</v>
      </c>
      <c r="C26" s="74">
        <v>100</v>
      </c>
      <c r="D26" s="75">
        <v>20.53</v>
      </c>
      <c r="E26" s="75">
        <v>16.5</v>
      </c>
      <c r="F26" s="75">
        <v>16.53</v>
      </c>
      <c r="G26" s="82">
        <v>107.3</v>
      </c>
      <c r="H26" s="75">
        <v>0.14000000000000001</v>
      </c>
      <c r="I26" s="75">
        <v>2.1</v>
      </c>
      <c r="J26" s="76">
        <v>0</v>
      </c>
      <c r="K26" s="75">
        <v>61</v>
      </c>
      <c r="L26" s="77">
        <v>1.29</v>
      </c>
      <c r="M26" s="78">
        <v>309</v>
      </c>
    </row>
    <row r="27" spans="1:16" ht="15.75" x14ac:dyDescent="0.25">
      <c r="A27" s="99" t="s">
        <v>81</v>
      </c>
      <c r="B27" s="100">
        <v>150</v>
      </c>
      <c r="C27" s="100">
        <v>180</v>
      </c>
      <c r="D27" s="101">
        <v>5.59</v>
      </c>
      <c r="E27" s="101">
        <v>5.85</v>
      </c>
      <c r="F27" s="101">
        <v>45.73</v>
      </c>
      <c r="G27" s="102">
        <v>253.44</v>
      </c>
      <c r="H27" s="101">
        <v>3.5999999999999997E-2</v>
      </c>
      <c r="I27" s="101">
        <v>0.32</v>
      </c>
      <c r="J27" s="103">
        <v>0</v>
      </c>
      <c r="K27" s="101">
        <v>8.2799999999999976</v>
      </c>
      <c r="L27" s="104">
        <v>0.01</v>
      </c>
      <c r="M27" s="105">
        <v>205</v>
      </c>
    </row>
    <row r="28" spans="1:16" ht="15.75" x14ac:dyDescent="0.25">
      <c r="A28" s="83" t="s">
        <v>37</v>
      </c>
      <c r="B28" s="74">
        <v>200</v>
      </c>
      <c r="C28" s="74">
        <v>200</v>
      </c>
      <c r="D28" s="75">
        <v>0.28999999999999998</v>
      </c>
      <c r="E28" s="75">
        <v>0</v>
      </c>
      <c r="F28" s="75">
        <v>19.3</v>
      </c>
      <c r="G28" s="82">
        <v>81</v>
      </c>
      <c r="H28" s="75">
        <v>0.02</v>
      </c>
      <c r="I28" s="75">
        <v>0.1</v>
      </c>
      <c r="J28" s="76">
        <v>3.3</v>
      </c>
      <c r="K28" s="75">
        <v>13.5</v>
      </c>
      <c r="L28" s="77">
        <v>1.1599999999999999</v>
      </c>
      <c r="M28" s="78">
        <v>487</v>
      </c>
    </row>
    <row r="29" spans="1:16" ht="15.75" x14ac:dyDescent="0.25">
      <c r="A29" s="75" t="s">
        <v>27</v>
      </c>
      <c r="B29" s="74">
        <v>25</v>
      </c>
      <c r="C29" s="74">
        <v>40</v>
      </c>
      <c r="D29" s="75">
        <v>2.4</v>
      </c>
      <c r="E29" s="75">
        <v>0.45</v>
      </c>
      <c r="F29" s="75">
        <v>12.3</v>
      </c>
      <c r="G29" s="75">
        <f>D29*4+E29*9+F29*4</f>
        <v>62.85</v>
      </c>
      <c r="H29" s="75">
        <v>7.4999999999999983E-2</v>
      </c>
      <c r="I29" s="75">
        <v>0.69</v>
      </c>
      <c r="J29" s="76">
        <v>0</v>
      </c>
      <c r="K29" s="75">
        <v>9.9</v>
      </c>
      <c r="L29" s="77">
        <v>1.32</v>
      </c>
      <c r="M29" s="78">
        <v>574</v>
      </c>
    </row>
    <row r="30" spans="1:16" ht="15.75" x14ac:dyDescent="0.25">
      <c r="A30" s="75" t="s">
        <v>10</v>
      </c>
      <c r="B30" s="74">
        <v>35</v>
      </c>
      <c r="C30" s="74">
        <v>45</v>
      </c>
      <c r="D30" s="75">
        <v>4.5999999999999996</v>
      </c>
      <c r="E30" s="75">
        <v>0.54</v>
      </c>
      <c r="F30" s="75">
        <v>29.5</v>
      </c>
      <c r="G30" s="82">
        <v>125.6</v>
      </c>
      <c r="H30" s="75">
        <v>3.3000000000000002E-2</v>
      </c>
      <c r="I30" s="75">
        <v>0.51</v>
      </c>
      <c r="J30" s="76">
        <v>0</v>
      </c>
      <c r="K30" s="75">
        <v>14.1</v>
      </c>
      <c r="L30" s="77">
        <v>1.17</v>
      </c>
      <c r="M30" s="78">
        <v>576</v>
      </c>
    </row>
    <row r="31" spans="1:16" ht="15.75" x14ac:dyDescent="0.25">
      <c r="A31" s="80" t="s">
        <v>87</v>
      </c>
      <c r="B31" s="81">
        <f>SUM(B25:B30)</f>
        <v>690</v>
      </c>
      <c r="C31" s="81">
        <f>SUM(C25:C30)</f>
        <v>815</v>
      </c>
      <c r="D31" s="81">
        <f t="shared" ref="D31:L32" si="2">SUM(D25:D30)</f>
        <v>40.22</v>
      </c>
      <c r="E31" s="81">
        <f t="shared" si="2"/>
        <v>31.830000000000002</v>
      </c>
      <c r="F31" s="81">
        <f t="shared" si="2"/>
        <v>140.32</v>
      </c>
      <c r="G31" s="81">
        <f t="shared" si="2"/>
        <v>796.15000000000009</v>
      </c>
      <c r="H31" s="81">
        <f t="shared" si="2"/>
        <v>0.34399999999999997</v>
      </c>
      <c r="I31" s="81">
        <f t="shared" si="2"/>
        <v>6.07</v>
      </c>
      <c r="J31" s="81">
        <f t="shared" si="2"/>
        <v>11.3</v>
      </c>
      <c r="K31" s="81">
        <f t="shared" si="2"/>
        <v>143.53</v>
      </c>
      <c r="L31" s="81">
        <f t="shared" si="2"/>
        <v>6.05</v>
      </c>
      <c r="M31" s="84"/>
    </row>
    <row r="32" spans="1:16" ht="15.75" x14ac:dyDescent="0.25">
      <c r="A32" s="80" t="s">
        <v>88</v>
      </c>
      <c r="B32" s="81">
        <v>1155</v>
      </c>
      <c r="C32" s="81">
        <v>1300</v>
      </c>
      <c r="D32" s="81">
        <f>SUM(D26:D31)</f>
        <v>73.63</v>
      </c>
      <c r="E32" s="81">
        <f t="shared" si="2"/>
        <v>55.17</v>
      </c>
      <c r="F32" s="81">
        <f t="shared" si="2"/>
        <v>263.68</v>
      </c>
      <c r="G32" s="81">
        <f t="shared" si="2"/>
        <v>1426.3400000000001</v>
      </c>
      <c r="H32" s="81">
        <f t="shared" si="2"/>
        <v>0.64800000000000002</v>
      </c>
      <c r="I32" s="81">
        <f t="shared" si="2"/>
        <v>9.7899999999999991</v>
      </c>
      <c r="J32" s="81">
        <f t="shared" si="2"/>
        <v>14.600000000000001</v>
      </c>
      <c r="K32" s="81">
        <f t="shared" si="2"/>
        <v>250.31</v>
      </c>
      <c r="L32" s="81">
        <f t="shared" si="2"/>
        <v>11</v>
      </c>
      <c r="M32" s="78"/>
    </row>
    <row r="33" spans="1:13" ht="7.9" customHeight="1" thickBot="1" x14ac:dyDescent="0.3">
      <c r="C33" s="6"/>
      <c r="D33" s="7"/>
      <c r="E33" s="7"/>
      <c r="F33" s="7"/>
      <c r="G33" s="7"/>
      <c r="H33" s="7"/>
      <c r="I33" s="7"/>
      <c r="J33" s="7"/>
      <c r="K33" s="7"/>
      <c r="L33" s="7"/>
    </row>
    <row r="34" spans="1:13" ht="15.75" thickBot="1" x14ac:dyDescent="0.3">
      <c r="A34" s="10" t="s">
        <v>12</v>
      </c>
      <c r="B34" s="10"/>
      <c r="C34" s="6"/>
      <c r="D34" s="67">
        <f t="shared" ref="D34:M34" si="3">SUM(D25:D33)</f>
        <v>154.07</v>
      </c>
      <c r="E34" s="68">
        <f t="shared" si="3"/>
        <v>118.83000000000001</v>
      </c>
      <c r="F34" s="68">
        <f t="shared" si="3"/>
        <v>544.31999999999994</v>
      </c>
      <c r="G34" s="69">
        <f t="shared" si="3"/>
        <v>3018.6400000000003</v>
      </c>
      <c r="H34" s="68">
        <f t="shared" si="3"/>
        <v>1.3359999999999999</v>
      </c>
      <c r="I34" s="68">
        <f t="shared" si="3"/>
        <v>21.93</v>
      </c>
      <c r="J34" s="68">
        <f t="shared" si="3"/>
        <v>37.200000000000003</v>
      </c>
      <c r="K34" s="68">
        <f t="shared" si="3"/>
        <v>537.37</v>
      </c>
      <c r="L34" s="68">
        <f t="shared" si="3"/>
        <v>23.1</v>
      </c>
      <c r="M34" s="71">
        <f t="shared" si="3"/>
        <v>2246</v>
      </c>
    </row>
    <row r="35" spans="1:13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ht="13.9" customHeight="1" x14ac:dyDescent="0.25">
      <c r="A37" s="33" t="s">
        <v>20</v>
      </c>
      <c r="B37" s="33"/>
      <c r="D37" s="8"/>
      <c r="E37" s="8"/>
      <c r="F37" s="8"/>
      <c r="G37" s="8"/>
      <c r="H37" s="8"/>
      <c r="I37" s="8"/>
      <c r="J37" s="8"/>
      <c r="K37" s="8"/>
      <c r="L37" s="8"/>
    </row>
    <row r="38" spans="1:13" x14ac:dyDescent="0.25">
      <c r="D38" s="8"/>
      <c r="E38" s="8"/>
      <c r="F38" s="8"/>
      <c r="G38" s="8"/>
      <c r="H38" s="8"/>
      <c r="I38" s="8"/>
      <c r="J38" s="8"/>
      <c r="K38" s="8"/>
      <c r="L38" s="8"/>
    </row>
    <row r="39" spans="1:13" ht="15.75" thickBot="1" x14ac:dyDescent="0.3">
      <c r="A39" s="14" t="s">
        <v>21</v>
      </c>
      <c r="B39" s="14"/>
      <c r="C39" s="15"/>
      <c r="D39" s="16"/>
      <c r="E39" s="16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22</v>
      </c>
      <c r="B40" s="14"/>
      <c r="C40" s="17"/>
      <c r="D40" s="18"/>
      <c r="E40" s="18"/>
      <c r="F40" s="8"/>
      <c r="G40" s="8"/>
      <c r="H40" s="8"/>
      <c r="I40" s="8"/>
      <c r="J40" s="8"/>
      <c r="K40" s="8"/>
      <c r="L40" s="8"/>
    </row>
    <row r="41" spans="1:13" ht="15.75" thickBot="1" x14ac:dyDescent="0.3">
      <c r="A41" s="14" t="s">
        <v>23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</sheetData>
  <mergeCells count="32"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7" right="0.7" top="0.75" bottom="0.75" header="0.3" footer="0.3"/>
  <pageSetup paperSize="9"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1"/>
  <sheetViews>
    <sheetView workbookViewId="0">
      <selection activeCell="P11" sqref="P11"/>
    </sheetView>
  </sheetViews>
  <sheetFormatPr defaultColWidth="9" defaultRowHeight="15" x14ac:dyDescent="0.25"/>
  <cols>
    <col min="1" max="1" width="33.42578125" style="41" customWidth="1"/>
    <col min="2" max="2" width="6.28515625" style="41" bestFit="1" customWidth="1"/>
    <col min="3" max="3" width="6.28515625" style="3" bestFit="1" customWidth="1"/>
    <col min="4" max="5" width="6.7109375" style="1" bestFit="1" customWidth="1"/>
    <col min="6" max="6" width="5.85546875" style="1" customWidth="1"/>
    <col min="7" max="7" width="7.140625" style="1" customWidth="1"/>
    <col min="8" max="8" width="4.5703125" style="1" customWidth="1"/>
    <col min="9" max="9" width="6.7109375" style="1" bestFit="1" customWidth="1"/>
    <col min="10" max="10" width="6.570312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4.75" customHeight="1" thickBot="1" x14ac:dyDescent="0.3">
      <c r="A1" s="11" t="s">
        <v>61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13.9" customHeight="1" x14ac:dyDescent="0.25">
      <c r="A3" s="34" t="s">
        <v>17</v>
      </c>
      <c r="B3" s="34"/>
      <c r="C3" s="33"/>
    </row>
    <row r="4" spans="1:13" ht="13.9" customHeight="1" x14ac:dyDescent="0.25">
      <c r="A4" s="34" t="s">
        <v>18</v>
      </c>
      <c r="B4" s="34"/>
      <c r="C4" s="33"/>
    </row>
    <row r="5" spans="1:13" ht="8.25" customHeight="1" x14ac:dyDescent="0.25">
      <c r="A5" s="43"/>
      <c r="B5" s="43"/>
      <c r="C5" s="43"/>
    </row>
    <row r="6" spans="1:13" x14ac:dyDescent="0.25">
      <c r="A6" s="50" t="s">
        <v>19</v>
      </c>
      <c r="B6" s="50"/>
      <c r="C6" s="43"/>
    </row>
    <row r="7" spans="1:13" x14ac:dyDescent="0.25">
      <c r="A7" s="50" t="s">
        <v>122</v>
      </c>
      <c r="B7" s="50"/>
      <c r="C7" s="43"/>
    </row>
    <row r="8" spans="1:13" ht="9.4" customHeight="1" thickBot="1" x14ac:dyDescent="0.3"/>
    <row r="9" spans="1:13" s="36" customFormat="1" ht="28.9" customHeight="1" x14ac:dyDescent="0.25">
      <c r="A9" s="47" t="s">
        <v>13</v>
      </c>
      <c r="B9" s="132" t="s">
        <v>41</v>
      </c>
      <c r="C9" s="133"/>
      <c r="D9" s="134" t="s">
        <v>8</v>
      </c>
      <c r="E9" s="135"/>
      <c r="F9" s="135"/>
      <c r="G9" s="136"/>
      <c r="H9" s="137" t="s">
        <v>45</v>
      </c>
      <c r="I9" s="138"/>
      <c r="J9" s="139"/>
      <c r="K9" s="140" t="s">
        <v>9</v>
      </c>
      <c r="L9" s="141"/>
      <c r="M9" s="117" t="s">
        <v>46</v>
      </c>
    </row>
    <row r="10" spans="1:13" ht="40.5" customHeight="1" x14ac:dyDescent="0.25">
      <c r="A10" s="1"/>
      <c r="B10" s="120" t="s">
        <v>42</v>
      </c>
      <c r="C10" s="122" t="s">
        <v>43</v>
      </c>
      <c r="D10" s="124" t="s">
        <v>0</v>
      </c>
      <c r="E10" s="126" t="s">
        <v>1</v>
      </c>
      <c r="F10" s="128" t="s">
        <v>2</v>
      </c>
      <c r="G10" s="130" t="s">
        <v>3</v>
      </c>
      <c r="H10" s="142" t="s">
        <v>4</v>
      </c>
      <c r="I10" s="128" t="s">
        <v>44</v>
      </c>
      <c r="J10" s="144" t="s">
        <v>5</v>
      </c>
      <c r="K10" s="124" t="s">
        <v>6</v>
      </c>
      <c r="L10" s="130" t="s">
        <v>7</v>
      </c>
      <c r="M10" s="118"/>
    </row>
    <row r="11" spans="1:13" ht="40.5" customHeight="1" thickBot="1" x14ac:dyDescent="0.3">
      <c r="A11" s="1"/>
      <c r="B11" s="121"/>
      <c r="C11" s="123"/>
      <c r="D11" s="125"/>
      <c r="E11" s="127"/>
      <c r="F11" s="129"/>
      <c r="G11" s="131"/>
      <c r="H11" s="143"/>
      <c r="I11" s="129"/>
      <c r="J11" s="145"/>
      <c r="K11" s="125"/>
      <c r="L11" s="131"/>
      <c r="M11" s="119"/>
    </row>
    <row r="12" spans="1:13" ht="31.5" x14ac:dyDescent="0.25">
      <c r="A12" s="73" t="s">
        <v>82</v>
      </c>
      <c r="B12" s="74">
        <v>200</v>
      </c>
      <c r="C12" s="74">
        <v>250</v>
      </c>
      <c r="D12" s="75">
        <v>12.65</v>
      </c>
      <c r="E12" s="75">
        <v>11.12</v>
      </c>
      <c r="F12" s="75">
        <v>16.8</v>
      </c>
      <c r="G12" s="75">
        <f>D12*4+E12*9+F12*4</f>
        <v>217.88</v>
      </c>
      <c r="H12" s="75">
        <v>0.06</v>
      </c>
      <c r="I12" s="75">
        <v>0.45</v>
      </c>
      <c r="J12" s="76">
        <v>0</v>
      </c>
      <c r="K12" s="75">
        <v>114.75</v>
      </c>
      <c r="L12" s="77">
        <v>0.56000000000000005</v>
      </c>
      <c r="M12" s="78">
        <v>234</v>
      </c>
    </row>
    <row r="13" spans="1:13" ht="15.75" x14ac:dyDescent="0.25">
      <c r="A13" s="73" t="s">
        <v>11</v>
      </c>
      <c r="B13" s="74">
        <v>200</v>
      </c>
      <c r="C13" s="74">
        <v>200</v>
      </c>
      <c r="D13" s="75">
        <v>3.1</v>
      </c>
      <c r="E13" s="75">
        <v>3.27</v>
      </c>
      <c r="F13" s="75">
        <v>19.670000000000002</v>
      </c>
      <c r="G13" s="75">
        <v>117.23</v>
      </c>
      <c r="H13" s="75">
        <v>0.02</v>
      </c>
      <c r="I13" s="75">
        <v>0.08</v>
      </c>
      <c r="J13" s="76">
        <v>0.2</v>
      </c>
      <c r="K13" s="75">
        <v>105</v>
      </c>
      <c r="L13" s="77">
        <v>7.0000000000000007E-2</v>
      </c>
      <c r="M13" s="78">
        <v>465</v>
      </c>
    </row>
    <row r="14" spans="1:13" ht="15.75" x14ac:dyDescent="0.25">
      <c r="A14" s="73" t="s">
        <v>32</v>
      </c>
      <c r="B14" s="74">
        <v>15</v>
      </c>
      <c r="C14" s="74">
        <v>20</v>
      </c>
      <c r="D14" s="75">
        <v>3.48</v>
      </c>
      <c r="E14" s="75">
        <v>4.43</v>
      </c>
      <c r="F14" s="75">
        <v>0</v>
      </c>
      <c r="G14" s="75">
        <v>53.7</v>
      </c>
      <c r="H14" s="75">
        <v>0</v>
      </c>
      <c r="I14" s="75">
        <v>0</v>
      </c>
      <c r="J14" s="76">
        <v>0</v>
      </c>
      <c r="K14" s="75">
        <v>2</v>
      </c>
      <c r="L14" s="77">
        <v>0</v>
      </c>
      <c r="M14" s="78">
        <v>79</v>
      </c>
    </row>
    <row r="15" spans="1:13" ht="15.75" x14ac:dyDescent="0.25">
      <c r="A15" s="75" t="s">
        <v>10</v>
      </c>
      <c r="B15" s="74">
        <v>30</v>
      </c>
      <c r="C15" s="74">
        <v>30</v>
      </c>
      <c r="D15" s="75">
        <v>2.25</v>
      </c>
      <c r="E15" s="75">
        <v>0.86999999999999988</v>
      </c>
      <c r="F15" s="75">
        <v>15.42</v>
      </c>
      <c r="G15" s="75">
        <v>78.509999999999991</v>
      </c>
      <c r="H15" s="75">
        <v>3.3000000000000002E-2</v>
      </c>
      <c r="I15" s="75">
        <v>0.51</v>
      </c>
      <c r="J15" s="76">
        <v>0</v>
      </c>
      <c r="K15" s="75">
        <v>14.1</v>
      </c>
      <c r="L15" s="77">
        <v>1.17</v>
      </c>
      <c r="M15" s="78">
        <v>576</v>
      </c>
    </row>
    <row r="16" spans="1:13" ht="15.75" x14ac:dyDescent="0.25">
      <c r="A16" s="80" t="s">
        <v>85</v>
      </c>
      <c r="B16" s="81">
        <f t="shared" ref="B16:L16" si="0">SUM(B12:B15)</f>
        <v>445</v>
      </c>
      <c r="C16" s="81">
        <f t="shared" si="0"/>
        <v>500</v>
      </c>
      <c r="D16" s="80">
        <f t="shared" si="0"/>
        <v>21.48</v>
      </c>
      <c r="E16" s="80">
        <f t="shared" si="0"/>
        <v>19.690000000000001</v>
      </c>
      <c r="F16" s="80">
        <f t="shared" si="0"/>
        <v>51.89</v>
      </c>
      <c r="G16" s="80">
        <f t="shared" si="0"/>
        <v>467.32</v>
      </c>
      <c r="H16" s="80">
        <f t="shared" si="0"/>
        <v>0.113</v>
      </c>
      <c r="I16" s="80">
        <f t="shared" si="0"/>
        <v>1.04</v>
      </c>
      <c r="J16" s="80">
        <f t="shared" si="0"/>
        <v>0.2</v>
      </c>
      <c r="K16" s="80">
        <f t="shared" si="0"/>
        <v>235.85</v>
      </c>
      <c r="L16" s="80">
        <f t="shared" si="0"/>
        <v>1.8</v>
      </c>
      <c r="M16" s="78"/>
    </row>
    <row r="17" spans="1:16" x14ac:dyDescent="0.25">
      <c r="A17" s="54"/>
      <c r="B17" s="51"/>
      <c r="C17" s="52"/>
      <c r="D17" s="38"/>
      <c r="E17" s="39"/>
      <c r="F17" s="39"/>
      <c r="G17" s="40"/>
      <c r="H17" s="42"/>
      <c r="I17" s="39"/>
      <c r="J17" s="37"/>
      <c r="K17" s="38"/>
      <c r="L17" s="40"/>
      <c r="M17" s="53"/>
    </row>
    <row r="18" spans="1:16" ht="15.75" thickBot="1" x14ac:dyDescent="0.3">
      <c r="A18" s="55"/>
      <c r="B18" s="59"/>
      <c r="C18" s="60"/>
      <c r="D18" s="44"/>
      <c r="E18" s="45"/>
      <c r="F18" s="45"/>
      <c r="G18" s="46"/>
      <c r="H18" s="49"/>
      <c r="I18" s="45"/>
      <c r="J18" s="48"/>
      <c r="K18" s="44"/>
      <c r="L18" s="46"/>
      <c r="M18" s="61"/>
      <c r="P18" s="9"/>
    </row>
    <row r="19" spans="1:16" ht="7.9" customHeight="1" thickBot="1" x14ac:dyDescent="0.3">
      <c r="C19" s="6"/>
      <c r="D19" s="7"/>
      <c r="E19" s="7"/>
      <c r="F19" s="7"/>
      <c r="G19" s="7"/>
      <c r="H19" s="7"/>
      <c r="I19" s="7"/>
      <c r="J19" s="7"/>
      <c r="K19" s="7"/>
      <c r="L19" s="7"/>
    </row>
    <row r="20" spans="1:16" ht="15.75" thickBot="1" x14ac:dyDescent="0.3">
      <c r="A20" s="10" t="s">
        <v>12</v>
      </c>
      <c r="B20" s="10"/>
      <c r="C20" s="6"/>
      <c r="D20" s="62">
        <f t="shared" ref="D20:M20" si="1">SUM(D12:D19)</f>
        <v>42.96</v>
      </c>
      <c r="E20" s="63">
        <f t="shared" si="1"/>
        <v>39.380000000000003</v>
      </c>
      <c r="F20" s="63">
        <f t="shared" si="1"/>
        <v>103.78</v>
      </c>
      <c r="G20" s="64">
        <f t="shared" si="1"/>
        <v>934.64</v>
      </c>
      <c r="H20" s="63">
        <f t="shared" si="1"/>
        <v>0.22600000000000001</v>
      </c>
      <c r="I20" s="63">
        <f t="shared" si="1"/>
        <v>2.08</v>
      </c>
      <c r="J20" s="63">
        <f t="shared" si="1"/>
        <v>0.4</v>
      </c>
      <c r="K20" s="63">
        <f t="shared" si="1"/>
        <v>471.7</v>
      </c>
      <c r="L20" s="63">
        <f t="shared" si="1"/>
        <v>3.6</v>
      </c>
      <c r="M20" s="66">
        <f t="shared" si="1"/>
        <v>1354</v>
      </c>
    </row>
    <row r="21" spans="1:16" ht="15.75" thickBot="1" x14ac:dyDescent="0.3">
      <c r="A21" s="35"/>
      <c r="B21" s="35"/>
      <c r="D21" s="8"/>
      <c r="E21" s="8"/>
      <c r="F21" s="8"/>
      <c r="G21" s="8"/>
      <c r="H21" s="8"/>
      <c r="I21" s="8"/>
      <c r="J21" s="8"/>
      <c r="K21" s="8"/>
      <c r="L21" s="8"/>
    </row>
    <row r="22" spans="1:16" ht="13.9" customHeight="1" x14ac:dyDescent="0.25">
      <c r="A22" s="47" t="s">
        <v>14</v>
      </c>
      <c r="B22" s="132" t="s">
        <v>41</v>
      </c>
      <c r="C22" s="133"/>
      <c r="D22" s="134" t="s">
        <v>8</v>
      </c>
      <c r="E22" s="135"/>
      <c r="F22" s="135"/>
      <c r="G22" s="136"/>
      <c r="H22" s="137" t="s">
        <v>45</v>
      </c>
      <c r="I22" s="138"/>
      <c r="J22" s="139"/>
      <c r="K22" s="140" t="s">
        <v>9</v>
      </c>
      <c r="L22" s="141"/>
      <c r="M22" s="117" t="s">
        <v>46</v>
      </c>
    </row>
    <row r="23" spans="1:16" ht="40.5" customHeight="1" x14ac:dyDescent="0.25">
      <c r="A23" s="1"/>
      <c r="B23" s="120" t="s">
        <v>42</v>
      </c>
      <c r="C23" s="122" t="s">
        <v>43</v>
      </c>
      <c r="D23" s="124" t="s">
        <v>0</v>
      </c>
      <c r="E23" s="126" t="s">
        <v>1</v>
      </c>
      <c r="F23" s="128" t="s">
        <v>2</v>
      </c>
      <c r="G23" s="130" t="s">
        <v>3</v>
      </c>
      <c r="H23" s="142" t="s">
        <v>4</v>
      </c>
      <c r="I23" s="128" t="s">
        <v>44</v>
      </c>
      <c r="J23" s="144" t="s">
        <v>5</v>
      </c>
      <c r="K23" s="124" t="s">
        <v>6</v>
      </c>
      <c r="L23" s="130" t="s">
        <v>7</v>
      </c>
      <c r="M23" s="118"/>
    </row>
    <row r="24" spans="1:16" ht="40.5" customHeight="1" thickBot="1" x14ac:dyDescent="0.3">
      <c r="A24" s="1"/>
      <c r="B24" s="121"/>
      <c r="C24" s="123"/>
      <c r="D24" s="125"/>
      <c r="E24" s="127"/>
      <c r="F24" s="129"/>
      <c r="G24" s="131"/>
      <c r="H24" s="143"/>
      <c r="I24" s="129"/>
      <c r="J24" s="145"/>
      <c r="K24" s="125"/>
      <c r="L24" s="131"/>
      <c r="M24" s="119"/>
    </row>
    <row r="25" spans="1:16" ht="31.5" x14ac:dyDescent="0.25">
      <c r="A25" s="73" t="s">
        <v>54</v>
      </c>
      <c r="B25" s="74">
        <v>200</v>
      </c>
      <c r="C25" s="74">
        <v>250</v>
      </c>
      <c r="D25" s="75">
        <v>6.81</v>
      </c>
      <c r="E25" s="75">
        <v>8.49</v>
      </c>
      <c r="F25" s="75">
        <v>16.96</v>
      </c>
      <c r="G25" s="82">
        <v>165.96</v>
      </c>
      <c r="H25" s="75">
        <v>7.0000000000000007E-2</v>
      </c>
      <c r="I25" s="75">
        <v>0.22000000000000003</v>
      </c>
      <c r="J25" s="76">
        <v>5.75</v>
      </c>
      <c r="K25" s="75">
        <v>30.5</v>
      </c>
      <c r="L25" s="77">
        <v>1.01</v>
      </c>
      <c r="M25" s="78">
        <v>95</v>
      </c>
    </row>
    <row r="26" spans="1:16" ht="15.75" x14ac:dyDescent="0.25">
      <c r="A26" s="75" t="s">
        <v>55</v>
      </c>
      <c r="B26" s="74">
        <v>220</v>
      </c>
      <c r="C26" s="74">
        <v>250</v>
      </c>
      <c r="D26" s="75">
        <v>11.4</v>
      </c>
      <c r="E26" s="75">
        <v>18.2</v>
      </c>
      <c r="F26" s="75">
        <v>25.4</v>
      </c>
      <c r="G26" s="82">
        <v>370.6</v>
      </c>
      <c r="H26" s="75">
        <v>0.16</v>
      </c>
      <c r="I26" s="75">
        <v>2.39</v>
      </c>
      <c r="J26" s="76">
        <v>2.5</v>
      </c>
      <c r="K26" s="75">
        <v>45.17</v>
      </c>
      <c r="L26" s="77">
        <v>2.42</v>
      </c>
      <c r="M26" s="78">
        <v>322</v>
      </c>
    </row>
    <row r="27" spans="1:16" ht="15.75" x14ac:dyDescent="0.25">
      <c r="A27" s="82" t="s">
        <v>56</v>
      </c>
      <c r="B27" s="106">
        <v>200</v>
      </c>
      <c r="C27" s="106">
        <v>200</v>
      </c>
      <c r="D27" s="75">
        <v>0.67</v>
      </c>
      <c r="E27" s="75">
        <v>0.27</v>
      </c>
      <c r="F27" s="75">
        <v>18.3</v>
      </c>
      <c r="G27" s="75">
        <v>78</v>
      </c>
      <c r="H27" s="75">
        <v>0.01</v>
      </c>
      <c r="I27" s="75">
        <v>0.8</v>
      </c>
      <c r="J27" s="76">
        <v>80</v>
      </c>
      <c r="K27" s="75">
        <v>11.9</v>
      </c>
      <c r="L27" s="77">
        <v>0.61</v>
      </c>
      <c r="M27" s="78">
        <v>496</v>
      </c>
    </row>
    <row r="28" spans="1:16" ht="15.75" x14ac:dyDescent="0.25">
      <c r="A28" s="75" t="s">
        <v>27</v>
      </c>
      <c r="B28" s="74">
        <v>25</v>
      </c>
      <c r="C28" s="74">
        <v>40</v>
      </c>
      <c r="D28" s="75">
        <v>2.4</v>
      </c>
      <c r="E28" s="75">
        <v>0.45</v>
      </c>
      <c r="F28" s="75">
        <v>12.3</v>
      </c>
      <c r="G28" s="75">
        <f>D28*4+E28*9+F28*4</f>
        <v>62.85</v>
      </c>
      <c r="H28" s="75">
        <v>7.4999999999999983E-2</v>
      </c>
      <c r="I28" s="75">
        <v>0.69</v>
      </c>
      <c r="J28" s="76">
        <v>0</v>
      </c>
      <c r="K28" s="75">
        <v>9.9</v>
      </c>
      <c r="L28" s="77">
        <v>1.32</v>
      </c>
      <c r="M28" s="78">
        <v>574</v>
      </c>
    </row>
    <row r="29" spans="1:16" ht="15.75" x14ac:dyDescent="0.25">
      <c r="A29" s="75" t="s">
        <v>10</v>
      </c>
      <c r="B29" s="74">
        <v>35</v>
      </c>
      <c r="C29" s="74">
        <v>45</v>
      </c>
      <c r="D29" s="75">
        <v>4.5999999999999996</v>
      </c>
      <c r="E29" s="75">
        <v>0.54</v>
      </c>
      <c r="F29" s="75">
        <v>29.5</v>
      </c>
      <c r="G29" s="82">
        <v>125.6</v>
      </c>
      <c r="H29" s="75">
        <v>3.3000000000000002E-2</v>
      </c>
      <c r="I29" s="75">
        <v>0.51</v>
      </c>
      <c r="J29" s="76">
        <v>0</v>
      </c>
      <c r="K29" s="75">
        <v>14.1</v>
      </c>
      <c r="L29" s="77">
        <v>1.17</v>
      </c>
      <c r="M29" s="78">
        <v>576</v>
      </c>
    </row>
    <row r="30" spans="1:16" ht="15.75" x14ac:dyDescent="0.25">
      <c r="A30" s="80" t="s">
        <v>87</v>
      </c>
      <c r="B30" s="81">
        <f>SUM(B25:B29)</f>
        <v>680</v>
      </c>
      <c r="C30" s="81">
        <f>SUM(C25:C29)</f>
        <v>785</v>
      </c>
      <c r="D30" s="81">
        <f t="shared" ref="D30:L30" si="2">SUM(D25:D29)</f>
        <v>25.880000000000003</v>
      </c>
      <c r="E30" s="81">
        <f t="shared" si="2"/>
        <v>27.949999999999996</v>
      </c>
      <c r="F30" s="81">
        <f t="shared" si="2"/>
        <v>102.46</v>
      </c>
      <c r="G30" s="81">
        <f t="shared" si="2"/>
        <v>803.0100000000001</v>
      </c>
      <c r="H30" s="81">
        <f t="shared" si="2"/>
        <v>0.34799999999999998</v>
      </c>
      <c r="I30" s="81">
        <f t="shared" si="2"/>
        <v>4.6099999999999994</v>
      </c>
      <c r="J30" s="81">
        <f t="shared" si="2"/>
        <v>88.25</v>
      </c>
      <c r="K30" s="81">
        <f t="shared" si="2"/>
        <v>111.57000000000001</v>
      </c>
      <c r="L30" s="81">
        <f t="shared" si="2"/>
        <v>6.53</v>
      </c>
      <c r="M30" s="84"/>
    </row>
    <row r="31" spans="1:16" ht="15.75" x14ac:dyDescent="0.25">
      <c r="A31" s="80" t="s">
        <v>88</v>
      </c>
      <c r="B31" s="81">
        <v>710</v>
      </c>
      <c r="C31" s="81">
        <v>815</v>
      </c>
      <c r="D31" s="81">
        <f>SUM(D25:D30)</f>
        <v>51.760000000000005</v>
      </c>
      <c r="E31" s="81">
        <f t="shared" ref="E31:L31" si="3">SUM(E25:E30)</f>
        <v>55.899999999999991</v>
      </c>
      <c r="F31" s="81">
        <f t="shared" si="3"/>
        <v>204.92</v>
      </c>
      <c r="G31" s="81">
        <f t="shared" si="3"/>
        <v>1606.0200000000002</v>
      </c>
      <c r="H31" s="81">
        <f t="shared" si="3"/>
        <v>0.69599999999999995</v>
      </c>
      <c r="I31" s="81">
        <f t="shared" si="3"/>
        <v>9.2199999999999989</v>
      </c>
      <c r="J31" s="81">
        <f t="shared" si="3"/>
        <v>176.5</v>
      </c>
      <c r="K31" s="81">
        <f t="shared" si="3"/>
        <v>223.14000000000001</v>
      </c>
      <c r="L31" s="81">
        <f t="shared" si="3"/>
        <v>13.06</v>
      </c>
      <c r="M31" s="78"/>
    </row>
    <row r="32" spans="1:16" ht="7.9" customHeight="1" thickBot="1" x14ac:dyDescent="0.3">
      <c r="C32" s="6"/>
      <c r="D32" s="7"/>
      <c r="E32" s="7"/>
      <c r="F32" s="7"/>
      <c r="G32" s="7"/>
      <c r="H32" s="7"/>
      <c r="I32" s="7"/>
      <c r="J32" s="7"/>
      <c r="K32" s="7"/>
      <c r="L32" s="7"/>
    </row>
    <row r="33" spans="1:13" ht="15.75" thickBot="1" x14ac:dyDescent="0.3">
      <c r="A33" s="10" t="s">
        <v>12</v>
      </c>
      <c r="B33" s="10"/>
      <c r="C33" s="6"/>
      <c r="D33" s="67">
        <f t="shared" ref="D33:M33" si="4">SUM(D25:D32)</f>
        <v>103.52000000000001</v>
      </c>
      <c r="E33" s="68">
        <f t="shared" si="4"/>
        <v>111.79999999999998</v>
      </c>
      <c r="F33" s="68">
        <f t="shared" si="4"/>
        <v>409.84</v>
      </c>
      <c r="G33" s="69">
        <f t="shared" si="4"/>
        <v>3212.0400000000004</v>
      </c>
      <c r="H33" s="68">
        <f t="shared" si="4"/>
        <v>1.3919999999999999</v>
      </c>
      <c r="I33" s="68">
        <f t="shared" si="4"/>
        <v>18.439999999999998</v>
      </c>
      <c r="J33" s="68">
        <f t="shared" si="4"/>
        <v>353</v>
      </c>
      <c r="K33" s="68">
        <f t="shared" si="4"/>
        <v>446.28000000000003</v>
      </c>
      <c r="L33" s="68">
        <f t="shared" si="4"/>
        <v>26.12</v>
      </c>
      <c r="M33" s="71">
        <f t="shared" si="4"/>
        <v>2063</v>
      </c>
    </row>
    <row r="34" spans="1:13" x14ac:dyDescent="0.25">
      <c r="D34" s="8"/>
      <c r="E34" s="8"/>
      <c r="F34" s="8"/>
      <c r="G34" s="8"/>
      <c r="H34" s="8"/>
      <c r="I34" s="8"/>
      <c r="J34" s="8"/>
      <c r="K34" s="8"/>
      <c r="L34" s="8"/>
    </row>
    <row r="35" spans="1:13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3" ht="13.9" customHeight="1" x14ac:dyDescent="0.25">
      <c r="A36" s="33" t="s">
        <v>20</v>
      </c>
      <c r="B36" s="33"/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5.75" thickBot="1" x14ac:dyDescent="0.3">
      <c r="A38" s="14" t="s">
        <v>21</v>
      </c>
      <c r="B38" s="14"/>
      <c r="C38" s="15"/>
      <c r="D38" s="16"/>
      <c r="E38" s="16"/>
      <c r="F38" s="8"/>
      <c r="G38" s="8"/>
      <c r="H38" s="8"/>
      <c r="I38" s="8"/>
      <c r="J38" s="8"/>
      <c r="K38" s="8"/>
      <c r="L38" s="8"/>
    </row>
    <row r="39" spans="1:13" ht="15.75" thickBot="1" x14ac:dyDescent="0.3">
      <c r="A39" s="14" t="s">
        <v>22</v>
      </c>
      <c r="B39" s="14"/>
      <c r="C39" s="17"/>
      <c r="D39" s="18"/>
      <c r="E39" s="18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23</v>
      </c>
      <c r="B40" s="14"/>
      <c r="C40" s="17"/>
      <c r="D40" s="18"/>
      <c r="E40" s="18"/>
      <c r="F40" s="8"/>
      <c r="G40" s="8"/>
      <c r="H40" s="8"/>
      <c r="I40" s="8"/>
      <c r="J40" s="8"/>
      <c r="K40" s="8"/>
      <c r="L40" s="8"/>
    </row>
    <row r="41" spans="1:13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3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</mergeCells>
  <pageMargins left="0.19685039370078741" right="0" top="0.39370078740157483" bottom="0" header="0" footer="0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1"/>
  <sheetViews>
    <sheetView workbookViewId="0">
      <selection activeCell="P14" sqref="P14"/>
    </sheetView>
  </sheetViews>
  <sheetFormatPr defaultColWidth="9" defaultRowHeight="15" x14ac:dyDescent="0.25"/>
  <cols>
    <col min="1" max="1" width="33.5703125" style="32" customWidth="1"/>
    <col min="2" max="2" width="5.85546875" style="32" customWidth="1"/>
    <col min="3" max="3" width="6.28515625" style="3" customWidth="1"/>
    <col min="4" max="4" width="5.85546875" style="1" customWidth="1"/>
    <col min="5" max="5" width="6.140625" style="1" customWidth="1"/>
    <col min="6" max="6" width="5.85546875" style="1" customWidth="1"/>
    <col min="7" max="7" width="7.140625" style="1" customWidth="1"/>
    <col min="8" max="8" width="4.5703125" style="1" customWidth="1"/>
    <col min="9" max="9" width="6.1406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31.5" customHeight="1" thickBot="1" x14ac:dyDescent="0.3">
      <c r="A1" s="11" t="s">
        <v>61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13.9" customHeight="1" x14ac:dyDescent="0.25">
      <c r="A3" s="34" t="s">
        <v>17</v>
      </c>
      <c r="B3" s="34"/>
      <c r="C3" s="33"/>
    </row>
    <row r="4" spans="1:13" ht="13.9" customHeight="1" x14ac:dyDescent="0.25">
      <c r="A4" s="34" t="s">
        <v>18</v>
      </c>
      <c r="B4" s="34"/>
      <c r="C4" s="33"/>
    </row>
    <row r="5" spans="1:13" ht="8.25" customHeight="1" x14ac:dyDescent="0.25">
      <c r="A5" s="19"/>
      <c r="B5" s="19"/>
      <c r="C5" s="19"/>
    </row>
    <row r="6" spans="1:13" x14ac:dyDescent="0.25">
      <c r="A6" s="28" t="s">
        <v>19</v>
      </c>
      <c r="B6" s="28"/>
      <c r="C6" s="19"/>
    </row>
    <row r="7" spans="1:13" x14ac:dyDescent="0.25">
      <c r="A7" s="28" t="s">
        <v>105</v>
      </c>
      <c r="B7" s="28"/>
      <c r="C7" s="19"/>
    </row>
    <row r="8" spans="1:13" ht="9.4" customHeight="1" thickBot="1" x14ac:dyDescent="0.3"/>
    <row r="9" spans="1:13" s="36" customFormat="1" ht="28.9" customHeight="1" x14ac:dyDescent="0.25">
      <c r="A9" s="31" t="s">
        <v>13</v>
      </c>
      <c r="B9" s="132" t="s">
        <v>41</v>
      </c>
      <c r="C9" s="133"/>
      <c r="D9" s="134" t="s">
        <v>8</v>
      </c>
      <c r="E9" s="135"/>
      <c r="F9" s="135"/>
      <c r="G9" s="136"/>
      <c r="H9" s="137" t="s">
        <v>45</v>
      </c>
      <c r="I9" s="138"/>
      <c r="J9" s="139"/>
      <c r="K9" s="140" t="s">
        <v>9</v>
      </c>
      <c r="L9" s="141"/>
      <c r="M9" s="117" t="s">
        <v>46</v>
      </c>
    </row>
    <row r="10" spans="1:13" ht="40.5" customHeight="1" x14ac:dyDescent="0.25">
      <c r="A10" s="1"/>
      <c r="B10" s="120" t="s">
        <v>42</v>
      </c>
      <c r="C10" s="122" t="s">
        <v>43</v>
      </c>
      <c r="D10" s="124" t="s">
        <v>0</v>
      </c>
      <c r="E10" s="126" t="s">
        <v>1</v>
      </c>
      <c r="F10" s="128" t="s">
        <v>2</v>
      </c>
      <c r="G10" s="130" t="s">
        <v>3</v>
      </c>
      <c r="H10" s="142" t="s">
        <v>4</v>
      </c>
      <c r="I10" s="128" t="s">
        <v>44</v>
      </c>
      <c r="J10" s="144" t="s">
        <v>5</v>
      </c>
      <c r="K10" s="124" t="s">
        <v>6</v>
      </c>
      <c r="L10" s="130" t="s">
        <v>7</v>
      </c>
      <c r="M10" s="118"/>
    </row>
    <row r="11" spans="1:13" ht="40.5" customHeight="1" thickBot="1" x14ac:dyDescent="0.3">
      <c r="A11" s="1"/>
      <c r="B11" s="121"/>
      <c r="C11" s="123"/>
      <c r="D11" s="125"/>
      <c r="E11" s="127"/>
      <c r="F11" s="129"/>
      <c r="G11" s="131"/>
      <c r="H11" s="143"/>
      <c r="I11" s="129"/>
      <c r="J11" s="145"/>
      <c r="K11" s="125"/>
      <c r="L11" s="131"/>
      <c r="M11" s="119"/>
    </row>
    <row r="12" spans="1:13" ht="15.75" x14ac:dyDescent="0.25">
      <c r="A12" s="83" t="s">
        <v>24</v>
      </c>
      <c r="B12" s="74">
        <v>200</v>
      </c>
      <c r="C12" s="74">
        <v>220</v>
      </c>
      <c r="D12" s="85">
        <v>18</v>
      </c>
      <c r="E12" s="85">
        <v>18</v>
      </c>
      <c r="F12" s="75">
        <v>3.7</v>
      </c>
      <c r="G12" s="75">
        <v>333</v>
      </c>
      <c r="H12" s="75">
        <v>0.09</v>
      </c>
      <c r="I12" s="75">
        <v>0</v>
      </c>
      <c r="J12" s="76">
        <v>0.28999999999999998</v>
      </c>
      <c r="K12" s="75">
        <v>134.4</v>
      </c>
      <c r="L12" s="77">
        <v>3.34</v>
      </c>
      <c r="M12" s="78">
        <v>235</v>
      </c>
    </row>
    <row r="13" spans="1:13" ht="15.75" x14ac:dyDescent="0.25">
      <c r="A13" s="83" t="s">
        <v>25</v>
      </c>
      <c r="B13" s="86">
        <v>100</v>
      </c>
      <c r="C13" s="86">
        <v>100</v>
      </c>
      <c r="D13" s="83">
        <v>0.13</v>
      </c>
      <c r="E13" s="83">
        <v>7.25</v>
      </c>
      <c r="F13" s="83">
        <v>0.09</v>
      </c>
      <c r="G13" s="83">
        <v>66.099999999999994</v>
      </c>
      <c r="H13" s="83">
        <v>0</v>
      </c>
      <c r="I13" s="83">
        <v>0.01</v>
      </c>
      <c r="J13" s="87">
        <v>0</v>
      </c>
      <c r="K13" s="83">
        <v>0.24</v>
      </c>
      <c r="L13" s="88">
        <v>0</v>
      </c>
      <c r="M13" s="89">
        <v>75</v>
      </c>
    </row>
    <row r="14" spans="1:13" ht="15.75" x14ac:dyDescent="0.25">
      <c r="A14" s="90" t="s">
        <v>96</v>
      </c>
      <c r="B14" s="86" t="s">
        <v>63</v>
      </c>
      <c r="C14" s="86" t="s">
        <v>63</v>
      </c>
      <c r="D14" s="75">
        <v>0.3</v>
      </c>
      <c r="E14" s="75">
        <v>0.1</v>
      </c>
      <c r="F14" s="75">
        <v>9.5</v>
      </c>
      <c r="G14" s="75">
        <v>40.1</v>
      </c>
      <c r="H14" s="75">
        <v>0</v>
      </c>
      <c r="I14" s="75">
        <v>0.02</v>
      </c>
      <c r="J14" s="76">
        <v>1</v>
      </c>
      <c r="K14" s="75">
        <v>7.9</v>
      </c>
      <c r="L14" s="96">
        <v>0.87</v>
      </c>
      <c r="M14" s="78">
        <v>459</v>
      </c>
    </row>
    <row r="15" spans="1:13" ht="15.75" x14ac:dyDescent="0.25">
      <c r="A15" s="75" t="s">
        <v>10</v>
      </c>
      <c r="B15" s="74">
        <v>30</v>
      </c>
      <c r="C15" s="74">
        <v>30</v>
      </c>
      <c r="D15" s="75">
        <v>2.25</v>
      </c>
      <c r="E15" s="75">
        <v>0.86999999999999988</v>
      </c>
      <c r="F15" s="75">
        <v>15.42</v>
      </c>
      <c r="G15" s="75">
        <v>78.509999999999991</v>
      </c>
      <c r="H15" s="75">
        <v>3.3000000000000002E-2</v>
      </c>
      <c r="I15" s="75">
        <v>0.51</v>
      </c>
      <c r="J15" s="76">
        <v>0</v>
      </c>
      <c r="K15" s="75">
        <v>14.1</v>
      </c>
      <c r="L15" s="77">
        <v>1.17</v>
      </c>
      <c r="M15" s="78">
        <v>576</v>
      </c>
    </row>
    <row r="16" spans="1:13" ht="15.75" x14ac:dyDescent="0.25">
      <c r="A16" s="80" t="s">
        <v>85</v>
      </c>
      <c r="B16" s="81">
        <f t="shared" ref="B16:L16" si="0">SUM(B12:B15)</f>
        <v>330</v>
      </c>
      <c r="C16" s="81">
        <f t="shared" si="0"/>
        <v>350</v>
      </c>
      <c r="D16" s="80">
        <f t="shared" si="0"/>
        <v>20.68</v>
      </c>
      <c r="E16" s="80">
        <f t="shared" si="0"/>
        <v>26.220000000000002</v>
      </c>
      <c r="F16" s="80">
        <f t="shared" si="0"/>
        <v>28.71</v>
      </c>
      <c r="G16" s="80">
        <f t="shared" si="0"/>
        <v>517.71</v>
      </c>
      <c r="H16" s="80">
        <f t="shared" si="0"/>
        <v>0.123</v>
      </c>
      <c r="I16" s="80">
        <f t="shared" si="0"/>
        <v>0.54</v>
      </c>
      <c r="J16" s="80">
        <f t="shared" si="0"/>
        <v>1.29</v>
      </c>
      <c r="K16" s="80">
        <f t="shared" si="0"/>
        <v>156.64000000000001</v>
      </c>
      <c r="L16" s="80">
        <f t="shared" si="0"/>
        <v>5.38</v>
      </c>
      <c r="M16" s="78"/>
    </row>
    <row r="17" spans="1:16" ht="15.75" thickBot="1" x14ac:dyDescent="0.3">
      <c r="A17" s="55"/>
      <c r="B17" s="59"/>
      <c r="C17" s="60"/>
      <c r="D17" s="23"/>
      <c r="E17" s="25"/>
      <c r="F17" s="25"/>
      <c r="G17" s="27"/>
      <c r="H17" s="30"/>
      <c r="I17" s="25"/>
      <c r="J17" s="21"/>
      <c r="K17" s="23"/>
      <c r="L17" s="27"/>
      <c r="M17" s="61"/>
      <c r="P17" s="9"/>
    </row>
    <row r="18" spans="1:16" ht="7.9" customHeight="1" thickBot="1" x14ac:dyDescent="0.3">
      <c r="C18" s="6"/>
      <c r="D18" s="7"/>
      <c r="E18" s="7"/>
      <c r="F18" s="7"/>
      <c r="G18" s="7"/>
      <c r="H18" s="7"/>
      <c r="I18" s="7"/>
      <c r="J18" s="7"/>
      <c r="K18" s="7"/>
      <c r="L18" s="7"/>
    </row>
    <row r="19" spans="1:16" ht="15.75" thickBot="1" x14ac:dyDescent="0.3">
      <c r="A19" s="10" t="s">
        <v>12</v>
      </c>
      <c r="B19" s="10"/>
      <c r="C19" s="6"/>
      <c r="D19" s="62">
        <f t="shared" ref="D19:M19" si="1">SUM(D12:D18)</f>
        <v>41.36</v>
      </c>
      <c r="E19" s="63">
        <f t="shared" si="1"/>
        <v>52.440000000000005</v>
      </c>
      <c r="F19" s="63">
        <f t="shared" si="1"/>
        <v>57.42</v>
      </c>
      <c r="G19" s="64">
        <f t="shared" si="1"/>
        <v>1035.42</v>
      </c>
      <c r="H19" s="63">
        <f t="shared" si="1"/>
        <v>0.246</v>
      </c>
      <c r="I19" s="63">
        <f t="shared" si="1"/>
        <v>1.08</v>
      </c>
      <c r="J19" s="63">
        <f t="shared" si="1"/>
        <v>2.58</v>
      </c>
      <c r="K19" s="63">
        <f t="shared" si="1"/>
        <v>313.28000000000003</v>
      </c>
      <c r="L19" s="63">
        <f t="shared" si="1"/>
        <v>10.76</v>
      </c>
      <c r="M19" s="66">
        <f t="shared" si="1"/>
        <v>1345</v>
      </c>
    </row>
    <row r="20" spans="1:16" ht="15.75" thickBot="1" x14ac:dyDescent="0.3">
      <c r="A20" s="35"/>
      <c r="B20" s="35"/>
      <c r="D20" s="8"/>
      <c r="E20" s="8"/>
      <c r="F20" s="8"/>
      <c r="G20" s="8"/>
      <c r="H20" s="8"/>
      <c r="I20" s="8"/>
      <c r="J20" s="8"/>
      <c r="K20" s="8"/>
      <c r="L20" s="8"/>
    </row>
    <row r="21" spans="1:16" ht="13.9" customHeight="1" x14ac:dyDescent="0.25">
      <c r="A21" s="31" t="s">
        <v>14</v>
      </c>
      <c r="B21" s="132" t="s">
        <v>41</v>
      </c>
      <c r="C21" s="133"/>
      <c r="D21" s="134" t="s">
        <v>8</v>
      </c>
      <c r="E21" s="135"/>
      <c r="F21" s="135"/>
      <c r="G21" s="136"/>
      <c r="H21" s="137" t="s">
        <v>45</v>
      </c>
      <c r="I21" s="138"/>
      <c r="J21" s="139"/>
      <c r="K21" s="140" t="s">
        <v>9</v>
      </c>
      <c r="L21" s="141"/>
      <c r="M21" s="117" t="s">
        <v>46</v>
      </c>
    </row>
    <row r="22" spans="1:16" ht="40.5" customHeight="1" x14ac:dyDescent="0.25">
      <c r="A22" s="1"/>
      <c r="B22" s="120" t="s">
        <v>42</v>
      </c>
      <c r="C22" s="122" t="s">
        <v>43</v>
      </c>
      <c r="D22" s="124" t="s">
        <v>0</v>
      </c>
      <c r="E22" s="126" t="s">
        <v>1</v>
      </c>
      <c r="F22" s="128" t="s">
        <v>2</v>
      </c>
      <c r="G22" s="130" t="s">
        <v>3</v>
      </c>
      <c r="H22" s="142" t="s">
        <v>4</v>
      </c>
      <c r="I22" s="128" t="s">
        <v>44</v>
      </c>
      <c r="J22" s="144" t="s">
        <v>5</v>
      </c>
      <c r="K22" s="124" t="s">
        <v>6</v>
      </c>
      <c r="L22" s="130" t="s">
        <v>7</v>
      </c>
      <c r="M22" s="118"/>
    </row>
    <row r="23" spans="1:16" ht="40.5" customHeight="1" thickBot="1" x14ac:dyDescent="0.3">
      <c r="A23" s="1"/>
      <c r="B23" s="121"/>
      <c r="C23" s="123"/>
      <c r="D23" s="125"/>
      <c r="E23" s="127"/>
      <c r="F23" s="129"/>
      <c r="G23" s="131"/>
      <c r="H23" s="143"/>
      <c r="I23" s="129"/>
      <c r="J23" s="145"/>
      <c r="K23" s="125"/>
      <c r="L23" s="131"/>
      <c r="M23" s="119"/>
    </row>
    <row r="24" spans="1:16" ht="47.25" x14ac:dyDescent="0.25">
      <c r="A24" s="73" t="s">
        <v>28</v>
      </c>
      <c r="B24" s="74">
        <v>200</v>
      </c>
      <c r="C24" s="74">
        <v>250</v>
      </c>
      <c r="D24" s="75">
        <v>6.81</v>
      </c>
      <c r="E24" s="75">
        <v>8.49</v>
      </c>
      <c r="F24" s="75">
        <v>16.96</v>
      </c>
      <c r="G24" s="82">
        <v>165.96</v>
      </c>
      <c r="H24" s="75">
        <v>0.04</v>
      </c>
      <c r="I24" s="75">
        <v>2.35</v>
      </c>
      <c r="J24" s="76">
        <v>8</v>
      </c>
      <c r="K24" s="75">
        <v>36.75</v>
      </c>
      <c r="L24" s="77">
        <v>1.1000000000000001</v>
      </c>
      <c r="M24" s="78">
        <v>95</v>
      </c>
    </row>
    <row r="25" spans="1:16" ht="15.75" x14ac:dyDescent="0.25">
      <c r="A25" s="75" t="s">
        <v>29</v>
      </c>
      <c r="B25" s="74">
        <v>80</v>
      </c>
      <c r="C25" s="74">
        <v>100</v>
      </c>
      <c r="D25" s="75">
        <v>20.53</v>
      </c>
      <c r="E25" s="75">
        <v>16.5</v>
      </c>
      <c r="F25" s="75">
        <v>16.53</v>
      </c>
      <c r="G25" s="82">
        <v>177.33</v>
      </c>
      <c r="H25" s="75">
        <v>0.14000000000000001</v>
      </c>
      <c r="I25" s="75">
        <v>2.1</v>
      </c>
      <c r="J25" s="76">
        <v>0</v>
      </c>
      <c r="K25" s="75">
        <v>61</v>
      </c>
      <c r="L25" s="77">
        <v>1.29</v>
      </c>
      <c r="M25" s="78">
        <v>309</v>
      </c>
    </row>
    <row r="26" spans="1:16" ht="15.75" x14ac:dyDescent="0.25">
      <c r="A26" s="75" t="s">
        <v>69</v>
      </c>
      <c r="B26" s="74">
        <v>150</v>
      </c>
      <c r="C26" s="74">
        <v>180</v>
      </c>
      <c r="D26" s="75">
        <v>4.8600000000000003</v>
      </c>
      <c r="E26" s="75">
        <v>6</v>
      </c>
      <c r="F26" s="75">
        <v>10.44</v>
      </c>
      <c r="G26" s="82">
        <v>126</v>
      </c>
      <c r="H26" s="75">
        <v>0.08</v>
      </c>
      <c r="I26" s="75">
        <v>0.15</v>
      </c>
      <c r="J26" s="76">
        <v>2.83</v>
      </c>
      <c r="K26" s="75">
        <v>45</v>
      </c>
      <c r="L26" s="77">
        <v>1</v>
      </c>
      <c r="M26" s="78">
        <v>377</v>
      </c>
    </row>
    <row r="27" spans="1:16" ht="15.75" x14ac:dyDescent="0.25">
      <c r="A27" s="75" t="s">
        <v>30</v>
      </c>
      <c r="B27" s="74">
        <v>200</v>
      </c>
      <c r="C27" s="74">
        <v>200</v>
      </c>
      <c r="D27" s="75">
        <v>0.28999999999999998</v>
      </c>
      <c r="E27" s="75">
        <v>0</v>
      </c>
      <c r="F27" s="75">
        <v>19.3</v>
      </c>
      <c r="G27" s="82">
        <v>81</v>
      </c>
      <c r="H27" s="75">
        <v>0.02</v>
      </c>
      <c r="I27" s="75">
        <v>0.1</v>
      </c>
      <c r="J27" s="76">
        <v>3.3</v>
      </c>
      <c r="K27" s="75">
        <v>13.5</v>
      </c>
      <c r="L27" s="77">
        <v>1.1599999999999999</v>
      </c>
      <c r="M27" s="78">
        <v>487</v>
      </c>
    </row>
    <row r="28" spans="1:16" ht="15.75" x14ac:dyDescent="0.25">
      <c r="A28" s="75" t="s">
        <v>27</v>
      </c>
      <c r="B28" s="74">
        <v>25</v>
      </c>
      <c r="C28" s="74">
        <v>40</v>
      </c>
      <c r="D28" s="75">
        <v>2.4</v>
      </c>
      <c r="E28" s="75">
        <v>0.45</v>
      </c>
      <c r="F28" s="75">
        <v>12.3</v>
      </c>
      <c r="G28" s="75">
        <f>D28*4+E28*9+F28*4</f>
        <v>62.85</v>
      </c>
      <c r="H28" s="75">
        <v>7.4999999999999983E-2</v>
      </c>
      <c r="I28" s="75">
        <v>0.69</v>
      </c>
      <c r="J28" s="76">
        <v>0</v>
      </c>
      <c r="K28" s="75">
        <v>9.9</v>
      </c>
      <c r="L28" s="77">
        <v>1.32</v>
      </c>
      <c r="M28" s="78">
        <v>574</v>
      </c>
    </row>
    <row r="29" spans="1:16" ht="15.75" x14ac:dyDescent="0.25">
      <c r="A29" s="75" t="s">
        <v>10</v>
      </c>
      <c r="B29" s="74">
        <v>35</v>
      </c>
      <c r="C29" s="74">
        <v>45</v>
      </c>
      <c r="D29" s="75">
        <v>4.5999999999999996</v>
      </c>
      <c r="E29" s="75">
        <v>0.54</v>
      </c>
      <c r="F29" s="75">
        <v>29.5</v>
      </c>
      <c r="G29" s="82">
        <v>125.6</v>
      </c>
      <c r="H29" s="75">
        <v>3.3000000000000002E-2</v>
      </c>
      <c r="I29" s="75">
        <v>0.51</v>
      </c>
      <c r="J29" s="76">
        <v>0</v>
      </c>
      <c r="K29" s="75">
        <v>14.1</v>
      </c>
      <c r="L29" s="77">
        <v>1.17</v>
      </c>
      <c r="M29" s="78">
        <v>576</v>
      </c>
    </row>
    <row r="30" spans="1:16" ht="15.75" x14ac:dyDescent="0.25">
      <c r="A30" s="80" t="s">
        <v>87</v>
      </c>
      <c r="B30" s="81">
        <f>SUM(B24:B28)</f>
        <v>655</v>
      </c>
      <c r="C30" s="81">
        <f>SUM(C24:C28)</f>
        <v>770</v>
      </c>
      <c r="D30" s="81">
        <f t="shared" ref="D30:L30" si="2">SUM(D24:D28)</f>
        <v>34.89</v>
      </c>
      <c r="E30" s="116">
        <f t="shared" si="2"/>
        <v>31.44</v>
      </c>
      <c r="F30" s="81">
        <f t="shared" si="2"/>
        <v>75.53</v>
      </c>
      <c r="G30" s="81">
        <f t="shared" si="2"/>
        <v>613.14</v>
      </c>
      <c r="H30" s="81">
        <f t="shared" si="2"/>
        <v>0.35499999999999998</v>
      </c>
      <c r="I30" s="81">
        <f t="shared" si="2"/>
        <v>5.3900000000000006</v>
      </c>
      <c r="J30" s="81">
        <f t="shared" si="2"/>
        <v>14.129999999999999</v>
      </c>
      <c r="K30" s="81">
        <f t="shared" si="2"/>
        <v>166.15</v>
      </c>
      <c r="L30" s="81">
        <f t="shared" si="2"/>
        <v>5.87</v>
      </c>
      <c r="M30" s="84"/>
    </row>
    <row r="31" spans="1:16" ht="15.75" x14ac:dyDescent="0.25">
      <c r="A31" s="80" t="s">
        <v>88</v>
      </c>
      <c r="B31" s="81">
        <v>985</v>
      </c>
      <c r="C31" s="81">
        <v>1120</v>
      </c>
      <c r="D31" s="81">
        <f>SUM(D24:D30)</f>
        <v>74.38</v>
      </c>
      <c r="E31" s="81">
        <f t="shared" ref="E31:L31" si="3">SUM(E24:E30)</f>
        <v>63.42</v>
      </c>
      <c r="F31" s="81">
        <f t="shared" si="3"/>
        <v>180.56</v>
      </c>
      <c r="G31" s="81">
        <f t="shared" si="3"/>
        <v>1351.88</v>
      </c>
      <c r="H31" s="81">
        <f t="shared" si="3"/>
        <v>0.74299999999999999</v>
      </c>
      <c r="I31" s="81">
        <f t="shared" si="3"/>
        <v>11.290000000000001</v>
      </c>
      <c r="J31" s="81">
        <f t="shared" si="3"/>
        <v>28.259999999999998</v>
      </c>
      <c r="K31" s="81">
        <f t="shared" si="3"/>
        <v>346.4</v>
      </c>
      <c r="L31" s="81">
        <f t="shared" si="3"/>
        <v>12.91</v>
      </c>
      <c r="M31" s="78"/>
    </row>
    <row r="32" spans="1:16" ht="7.9" customHeight="1" thickBot="1" x14ac:dyDescent="0.3">
      <c r="C32" s="6"/>
      <c r="D32" s="7"/>
      <c r="E32" s="7"/>
      <c r="F32" s="7"/>
      <c r="G32" s="7"/>
      <c r="H32" s="7"/>
      <c r="I32" s="7"/>
      <c r="J32" s="7"/>
      <c r="K32" s="7"/>
      <c r="L32" s="7"/>
    </row>
    <row r="33" spans="1:13" ht="15.75" thickBot="1" x14ac:dyDescent="0.3">
      <c r="A33" s="10" t="s">
        <v>12</v>
      </c>
      <c r="B33" s="10"/>
      <c r="C33" s="6"/>
      <c r="D33" s="67">
        <f t="shared" ref="D33:M33" si="4">SUM(D24:D32)</f>
        <v>148.76</v>
      </c>
      <c r="E33" s="68">
        <f t="shared" si="4"/>
        <v>126.84</v>
      </c>
      <c r="F33" s="68">
        <f t="shared" si="4"/>
        <v>361.12</v>
      </c>
      <c r="G33" s="69">
        <f t="shared" si="4"/>
        <v>2703.76</v>
      </c>
      <c r="H33" s="68">
        <f t="shared" si="4"/>
        <v>1.486</v>
      </c>
      <c r="I33" s="68">
        <f t="shared" si="4"/>
        <v>22.580000000000002</v>
      </c>
      <c r="J33" s="68">
        <f t="shared" si="4"/>
        <v>56.519999999999996</v>
      </c>
      <c r="K33" s="68">
        <f t="shared" si="4"/>
        <v>692.8</v>
      </c>
      <c r="L33" s="68">
        <f t="shared" si="4"/>
        <v>25.82</v>
      </c>
      <c r="M33" s="71">
        <f t="shared" si="4"/>
        <v>2418</v>
      </c>
    </row>
    <row r="34" spans="1:13" x14ac:dyDescent="0.25">
      <c r="D34" s="8"/>
      <c r="E34" s="8"/>
      <c r="F34" s="8"/>
      <c r="G34" s="8"/>
      <c r="H34" s="8"/>
      <c r="I34" s="8"/>
      <c r="J34" s="8"/>
      <c r="K34" s="8"/>
      <c r="L34" s="8"/>
    </row>
    <row r="35" spans="1:13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3" ht="13.9" customHeight="1" x14ac:dyDescent="0.25">
      <c r="A36" s="33" t="s">
        <v>20</v>
      </c>
      <c r="B36" s="33"/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5.75" thickBot="1" x14ac:dyDescent="0.3">
      <c r="A38" s="14" t="s">
        <v>21</v>
      </c>
      <c r="B38" s="14"/>
      <c r="C38" s="15"/>
      <c r="D38" s="16"/>
      <c r="E38" s="16"/>
      <c r="F38" s="8"/>
      <c r="G38" s="8"/>
      <c r="H38" s="8"/>
      <c r="I38" s="8"/>
      <c r="J38" s="8"/>
      <c r="K38" s="8"/>
      <c r="L38" s="8"/>
    </row>
    <row r="39" spans="1:13" ht="15.75" thickBot="1" x14ac:dyDescent="0.3">
      <c r="A39" s="14" t="s">
        <v>22</v>
      </c>
      <c r="B39" s="14"/>
      <c r="C39" s="17"/>
      <c r="D39" s="18"/>
      <c r="E39" s="18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23</v>
      </c>
      <c r="B40" s="14"/>
      <c r="C40" s="17"/>
      <c r="D40" s="18"/>
      <c r="E40" s="18"/>
      <c r="F40" s="8"/>
      <c r="G40" s="8"/>
      <c r="H40" s="8"/>
      <c r="I40" s="8"/>
      <c r="J40" s="8"/>
      <c r="K40" s="8"/>
      <c r="L40" s="8"/>
    </row>
    <row r="41" spans="1:13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3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1:M23"/>
    <mergeCell ref="B22:B23"/>
    <mergeCell ref="C22:C23"/>
    <mergeCell ref="D22:D23"/>
    <mergeCell ref="E22:E23"/>
    <mergeCell ref="F22:F23"/>
    <mergeCell ref="L22:L23"/>
    <mergeCell ref="B21:C21"/>
    <mergeCell ref="D21:G21"/>
    <mergeCell ref="H21:J21"/>
    <mergeCell ref="K21:L21"/>
    <mergeCell ref="G22:G23"/>
    <mergeCell ref="H22:H23"/>
    <mergeCell ref="I22:I23"/>
    <mergeCell ref="J22:J23"/>
    <mergeCell ref="K22:K23"/>
  </mergeCells>
  <pageMargins left="0.19685039370078741" right="0" top="0.39370078740157483" bottom="0" header="0" footer="0"/>
  <pageSetup paperSize="9" scale="9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1"/>
  <sheetViews>
    <sheetView workbookViewId="0">
      <selection activeCell="T11" sqref="T10:T11"/>
    </sheetView>
  </sheetViews>
  <sheetFormatPr defaultColWidth="9" defaultRowHeight="15" x14ac:dyDescent="0.25"/>
  <cols>
    <col min="1" max="1" width="27.28515625" style="41" customWidth="1"/>
    <col min="2" max="2" width="6.28515625" style="41" bestFit="1" customWidth="1"/>
    <col min="3" max="3" width="6.28515625" style="3" bestFit="1" customWidth="1"/>
    <col min="4" max="4" width="5.85546875" style="1" customWidth="1"/>
    <col min="5" max="5" width="6.42578125" style="1" customWidth="1"/>
    <col min="6" max="6" width="5.85546875" style="1" customWidth="1"/>
    <col min="7" max="7" width="7.140625" style="1" customWidth="1"/>
    <col min="8" max="8" width="4.5703125" style="1" customWidth="1"/>
    <col min="9" max="9" width="6.7109375" style="1" bestFit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4.75" customHeight="1" thickBot="1" x14ac:dyDescent="0.3">
      <c r="A1" s="11" t="s">
        <v>61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25.5" customHeight="1" x14ac:dyDescent="0.25">
      <c r="A3" s="34" t="s">
        <v>17</v>
      </c>
      <c r="B3" s="34"/>
      <c r="C3" s="33"/>
    </row>
    <row r="4" spans="1:13" ht="22.5" customHeight="1" x14ac:dyDescent="0.25">
      <c r="A4" s="34" t="s">
        <v>18</v>
      </c>
      <c r="B4" s="34"/>
      <c r="C4" s="33"/>
    </row>
    <row r="5" spans="1:13" ht="8.25" customHeight="1" x14ac:dyDescent="0.25">
      <c r="A5" s="43"/>
      <c r="B5" s="43"/>
      <c r="C5" s="43"/>
    </row>
    <row r="6" spans="1:13" x14ac:dyDescent="0.25">
      <c r="A6" s="50" t="s">
        <v>19</v>
      </c>
      <c r="B6" s="50"/>
      <c r="C6" s="43"/>
    </row>
    <row r="7" spans="1:13" ht="28.5" x14ac:dyDescent="0.25">
      <c r="A7" s="50" t="s">
        <v>123</v>
      </c>
      <c r="B7" s="50"/>
      <c r="C7" s="43"/>
    </row>
    <row r="8" spans="1:13" ht="9.4" customHeight="1" thickBot="1" x14ac:dyDescent="0.3"/>
    <row r="9" spans="1:13" s="36" customFormat="1" ht="28.9" customHeight="1" x14ac:dyDescent="0.25">
      <c r="A9" s="47" t="s">
        <v>13</v>
      </c>
      <c r="B9" s="132" t="s">
        <v>41</v>
      </c>
      <c r="C9" s="133"/>
      <c r="D9" s="134" t="s">
        <v>8</v>
      </c>
      <c r="E9" s="135"/>
      <c r="F9" s="135"/>
      <c r="G9" s="136"/>
      <c r="H9" s="137" t="s">
        <v>45</v>
      </c>
      <c r="I9" s="138"/>
      <c r="J9" s="139"/>
      <c r="K9" s="140" t="s">
        <v>9</v>
      </c>
      <c r="L9" s="141"/>
      <c r="M9" s="117" t="s">
        <v>46</v>
      </c>
    </row>
    <row r="10" spans="1:13" ht="40.5" customHeight="1" x14ac:dyDescent="0.25">
      <c r="A10" s="1"/>
      <c r="B10" s="120" t="s">
        <v>42</v>
      </c>
      <c r="C10" s="122" t="s">
        <v>43</v>
      </c>
      <c r="D10" s="124" t="s">
        <v>0</v>
      </c>
      <c r="E10" s="126" t="s">
        <v>1</v>
      </c>
      <c r="F10" s="128" t="s">
        <v>2</v>
      </c>
      <c r="G10" s="130" t="s">
        <v>3</v>
      </c>
      <c r="H10" s="142" t="s">
        <v>4</v>
      </c>
      <c r="I10" s="128" t="s">
        <v>44</v>
      </c>
      <c r="J10" s="144" t="s">
        <v>5</v>
      </c>
      <c r="K10" s="124" t="s">
        <v>6</v>
      </c>
      <c r="L10" s="130" t="s">
        <v>7</v>
      </c>
      <c r="M10" s="118"/>
    </row>
    <row r="11" spans="1:13" ht="40.5" customHeight="1" thickBot="1" x14ac:dyDescent="0.3">
      <c r="A11" s="1"/>
      <c r="B11" s="121"/>
      <c r="C11" s="123"/>
      <c r="D11" s="125"/>
      <c r="E11" s="127"/>
      <c r="F11" s="129"/>
      <c r="G11" s="131"/>
      <c r="H11" s="143"/>
      <c r="I11" s="129"/>
      <c r="J11" s="145"/>
      <c r="K11" s="125"/>
      <c r="L11" s="131"/>
      <c r="M11" s="119"/>
    </row>
    <row r="12" spans="1:13" ht="15.75" x14ac:dyDescent="0.25">
      <c r="A12" s="83" t="s">
        <v>77</v>
      </c>
      <c r="B12" s="74">
        <v>200</v>
      </c>
      <c r="C12" s="74">
        <v>250</v>
      </c>
      <c r="D12" s="75">
        <v>13.8</v>
      </c>
      <c r="E12" s="75">
        <v>13.8</v>
      </c>
      <c r="F12" s="75">
        <v>65.2</v>
      </c>
      <c r="G12" s="75">
        <f>F12*4+E12*9+D12*4</f>
        <v>440.2</v>
      </c>
      <c r="H12" s="75">
        <v>7.0999999999999994E-2</v>
      </c>
      <c r="I12" s="75">
        <v>0.12</v>
      </c>
      <c r="J12" s="76">
        <v>0.34</v>
      </c>
      <c r="K12" s="75">
        <v>95</v>
      </c>
      <c r="L12" s="77">
        <v>0.55000000000000004</v>
      </c>
      <c r="M12" s="78">
        <v>229</v>
      </c>
    </row>
    <row r="13" spans="1:13" ht="15.75" x14ac:dyDescent="0.25">
      <c r="A13" s="79" t="s">
        <v>38</v>
      </c>
      <c r="B13" s="86">
        <v>200</v>
      </c>
      <c r="C13" s="86">
        <v>200</v>
      </c>
      <c r="D13" s="75">
        <v>0.2</v>
      </c>
      <c r="E13" s="75">
        <v>0.1</v>
      </c>
      <c r="F13" s="75">
        <v>9.3000000000000007</v>
      </c>
      <c r="G13" s="75">
        <f>D13*4+E13*9+F13*4</f>
        <v>38.900000000000006</v>
      </c>
      <c r="H13" s="75">
        <v>0</v>
      </c>
      <c r="I13" s="75">
        <v>0</v>
      </c>
      <c r="J13" s="76">
        <v>0</v>
      </c>
      <c r="K13" s="75">
        <v>5.0999999999999996</v>
      </c>
      <c r="L13" s="77">
        <v>0.82</v>
      </c>
      <c r="M13" s="78">
        <v>457</v>
      </c>
    </row>
    <row r="14" spans="1:13" ht="15.75" x14ac:dyDescent="0.25">
      <c r="A14" s="75" t="s">
        <v>31</v>
      </c>
      <c r="B14" s="86">
        <v>10</v>
      </c>
      <c r="C14" s="86">
        <v>10</v>
      </c>
      <c r="D14" s="83">
        <v>0.13</v>
      </c>
      <c r="E14" s="83">
        <v>7.25</v>
      </c>
      <c r="F14" s="83">
        <v>0.09</v>
      </c>
      <c r="G14" s="83">
        <v>66.099999999999994</v>
      </c>
      <c r="H14" s="83">
        <v>0</v>
      </c>
      <c r="I14" s="83">
        <v>0.01</v>
      </c>
      <c r="J14" s="87">
        <v>0</v>
      </c>
      <c r="K14" s="83">
        <v>0.24</v>
      </c>
      <c r="L14" s="88">
        <v>0</v>
      </c>
      <c r="M14" s="89">
        <v>75</v>
      </c>
    </row>
    <row r="15" spans="1:13" ht="15.75" x14ac:dyDescent="0.25">
      <c r="A15" s="75" t="s">
        <v>10</v>
      </c>
      <c r="B15" s="74">
        <v>30</v>
      </c>
      <c r="C15" s="74">
        <v>30</v>
      </c>
      <c r="D15" s="75">
        <v>2.25</v>
      </c>
      <c r="E15" s="75">
        <v>0.86999999999999988</v>
      </c>
      <c r="F15" s="75">
        <v>15.42</v>
      </c>
      <c r="G15" s="75">
        <v>78.509999999999991</v>
      </c>
      <c r="H15" s="75">
        <v>3.3000000000000002E-2</v>
      </c>
      <c r="I15" s="75">
        <v>0.51</v>
      </c>
      <c r="J15" s="76">
        <v>0</v>
      </c>
      <c r="K15" s="75">
        <v>14.1</v>
      </c>
      <c r="L15" s="77">
        <v>1.17</v>
      </c>
      <c r="M15" s="78">
        <v>576</v>
      </c>
    </row>
    <row r="16" spans="1:13" ht="16.5" thickBot="1" x14ac:dyDescent="0.3">
      <c r="A16" s="80" t="s">
        <v>90</v>
      </c>
      <c r="B16" s="81">
        <f t="shared" ref="B16:L16" si="0">SUM(B12:B15)</f>
        <v>440</v>
      </c>
      <c r="C16" s="81">
        <f t="shared" si="0"/>
        <v>490</v>
      </c>
      <c r="D16" s="115">
        <f t="shared" si="0"/>
        <v>16.380000000000003</v>
      </c>
      <c r="E16" s="80">
        <f t="shared" si="0"/>
        <v>22.02</v>
      </c>
      <c r="F16" s="80">
        <f t="shared" si="0"/>
        <v>90.01</v>
      </c>
      <c r="G16" s="80">
        <f t="shared" si="0"/>
        <v>623.71</v>
      </c>
      <c r="H16" s="80">
        <f t="shared" si="0"/>
        <v>0.104</v>
      </c>
      <c r="I16" s="80">
        <f t="shared" si="0"/>
        <v>0.64</v>
      </c>
      <c r="J16" s="80">
        <f t="shared" si="0"/>
        <v>0.34</v>
      </c>
      <c r="K16" s="80">
        <f t="shared" si="0"/>
        <v>114.43999999999998</v>
      </c>
      <c r="L16" s="80">
        <f t="shared" si="0"/>
        <v>2.54</v>
      </c>
      <c r="M16" s="94"/>
    </row>
    <row r="17" spans="1:16" ht="16.5" thickTop="1" thickBot="1" x14ac:dyDescent="0.3">
      <c r="A17" s="55"/>
      <c r="B17" s="59"/>
      <c r="C17" s="60"/>
      <c r="D17" s="44"/>
      <c r="E17" s="45"/>
      <c r="F17" s="45"/>
      <c r="G17" s="46"/>
      <c r="H17" s="49"/>
      <c r="I17" s="45"/>
      <c r="J17" s="48"/>
      <c r="K17" s="44"/>
      <c r="L17" s="46"/>
      <c r="M17" s="61"/>
      <c r="P17" s="9"/>
    </row>
    <row r="18" spans="1:16" ht="7.9" customHeight="1" thickBot="1" x14ac:dyDescent="0.3">
      <c r="C18" s="6"/>
      <c r="D18" s="7"/>
      <c r="E18" s="7"/>
      <c r="F18" s="7"/>
      <c r="G18" s="7"/>
      <c r="H18" s="7"/>
      <c r="I18" s="7"/>
      <c r="J18" s="7"/>
      <c r="K18" s="7"/>
      <c r="L18" s="7"/>
    </row>
    <row r="19" spans="1:16" ht="15.75" thickBot="1" x14ac:dyDescent="0.3">
      <c r="A19" s="10" t="s">
        <v>12</v>
      </c>
      <c r="B19" s="10"/>
      <c r="C19" s="6"/>
      <c r="D19" s="62">
        <f t="shared" ref="D19:M19" si="1">SUM(D12:D18)</f>
        <v>32.760000000000005</v>
      </c>
      <c r="E19" s="63">
        <f t="shared" si="1"/>
        <v>44.04</v>
      </c>
      <c r="F19" s="63">
        <f t="shared" si="1"/>
        <v>180.02</v>
      </c>
      <c r="G19" s="64">
        <f t="shared" si="1"/>
        <v>1247.42</v>
      </c>
      <c r="H19" s="63">
        <f t="shared" si="1"/>
        <v>0.20799999999999999</v>
      </c>
      <c r="I19" s="63">
        <f t="shared" si="1"/>
        <v>1.28</v>
      </c>
      <c r="J19" s="63">
        <f t="shared" si="1"/>
        <v>0.68</v>
      </c>
      <c r="K19" s="63">
        <f t="shared" si="1"/>
        <v>228.87999999999997</v>
      </c>
      <c r="L19" s="63">
        <f t="shared" si="1"/>
        <v>5.08</v>
      </c>
      <c r="M19" s="66">
        <f t="shared" si="1"/>
        <v>1337</v>
      </c>
    </row>
    <row r="20" spans="1:16" ht="15.75" thickBot="1" x14ac:dyDescent="0.3">
      <c r="A20" s="35"/>
      <c r="B20" s="35"/>
      <c r="D20" s="8"/>
      <c r="E20" s="8"/>
      <c r="F20" s="8"/>
      <c r="G20" s="8"/>
      <c r="H20" s="8"/>
      <c r="I20" s="8"/>
      <c r="J20" s="8"/>
      <c r="K20" s="8"/>
      <c r="L20" s="8"/>
    </row>
    <row r="21" spans="1:16" ht="13.9" customHeight="1" x14ac:dyDescent="0.25">
      <c r="A21" s="47" t="s">
        <v>14</v>
      </c>
      <c r="B21" s="132" t="s">
        <v>41</v>
      </c>
      <c r="C21" s="133"/>
      <c r="D21" s="134" t="s">
        <v>8</v>
      </c>
      <c r="E21" s="135"/>
      <c r="F21" s="135"/>
      <c r="G21" s="136"/>
      <c r="H21" s="137" t="s">
        <v>45</v>
      </c>
      <c r="I21" s="138"/>
      <c r="J21" s="139"/>
      <c r="K21" s="140" t="s">
        <v>9</v>
      </c>
      <c r="L21" s="141"/>
      <c r="M21" s="117" t="s">
        <v>46</v>
      </c>
    </row>
    <row r="22" spans="1:16" ht="40.5" customHeight="1" x14ac:dyDescent="0.25">
      <c r="A22" s="1"/>
      <c r="B22" s="120" t="s">
        <v>42</v>
      </c>
      <c r="C22" s="122" t="s">
        <v>43</v>
      </c>
      <c r="D22" s="124" t="s">
        <v>0</v>
      </c>
      <c r="E22" s="126" t="s">
        <v>1</v>
      </c>
      <c r="F22" s="128" t="s">
        <v>2</v>
      </c>
      <c r="G22" s="130" t="s">
        <v>3</v>
      </c>
      <c r="H22" s="142" t="s">
        <v>4</v>
      </c>
      <c r="I22" s="128" t="s">
        <v>44</v>
      </c>
      <c r="J22" s="144" t="s">
        <v>5</v>
      </c>
      <c r="K22" s="124" t="s">
        <v>6</v>
      </c>
      <c r="L22" s="130" t="s">
        <v>7</v>
      </c>
      <c r="M22" s="118"/>
    </row>
    <row r="23" spans="1:16" ht="40.5" customHeight="1" thickBot="1" x14ac:dyDescent="0.3">
      <c r="A23" s="1"/>
      <c r="B23" s="121"/>
      <c r="C23" s="123"/>
      <c r="D23" s="125"/>
      <c r="E23" s="127"/>
      <c r="F23" s="129"/>
      <c r="G23" s="131"/>
      <c r="H23" s="143"/>
      <c r="I23" s="129"/>
      <c r="J23" s="145"/>
      <c r="K23" s="125"/>
      <c r="L23" s="131"/>
      <c r="M23" s="119"/>
    </row>
    <row r="24" spans="1:16" ht="31.5" x14ac:dyDescent="0.25">
      <c r="A24" s="79" t="s">
        <v>57</v>
      </c>
      <c r="B24" s="74">
        <v>200</v>
      </c>
      <c r="C24" s="74">
        <v>250</v>
      </c>
      <c r="D24" s="75">
        <v>9.3000000000000007</v>
      </c>
      <c r="E24" s="75">
        <v>11.4</v>
      </c>
      <c r="F24" s="75">
        <v>10.050000000000001</v>
      </c>
      <c r="G24" s="82">
        <v>180</v>
      </c>
      <c r="H24" s="75">
        <v>7.0000000000000007E-2</v>
      </c>
      <c r="I24" s="75">
        <v>0.22000000000000003</v>
      </c>
      <c r="J24" s="76">
        <v>5.75</v>
      </c>
      <c r="K24" s="75">
        <v>30.5</v>
      </c>
      <c r="L24" s="77">
        <v>1.01</v>
      </c>
      <c r="M24" s="78">
        <v>122</v>
      </c>
    </row>
    <row r="25" spans="1:16" ht="15.75" x14ac:dyDescent="0.25">
      <c r="A25" s="83" t="s">
        <v>58</v>
      </c>
      <c r="B25" s="74">
        <v>90</v>
      </c>
      <c r="C25" s="74">
        <v>100</v>
      </c>
      <c r="D25" s="75">
        <v>13.6</v>
      </c>
      <c r="E25" s="75">
        <v>14.4</v>
      </c>
      <c r="F25" s="85">
        <v>4</v>
      </c>
      <c r="G25" s="82">
        <f>F25*4+E25*9+D25*4</f>
        <v>200</v>
      </c>
      <c r="H25" s="75">
        <v>7.6999999999999999E-2</v>
      </c>
      <c r="I25" s="75">
        <v>2.1</v>
      </c>
      <c r="J25" s="76">
        <v>0</v>
      </c>
      <c r="K25" s="75">
        <v>17.100000000000001</v>
      </c>
      <c r="L25" s="77">
        <v>3.44</v>
      </c>
      <c r="M25" s="78">
        <v>309</v>
      </c>
    </row>
    <row r="26" spans="1:16" ht="15.75" x14ac:dyDescent="0.25">
      <c r="A26" s="75" t="s">
        <v>83</v>
      </c>
      <c r="B26" s="74">
        <v>150</v>
      </c>
      <c r="C26" s="74">
        <v>180</v>
      </c>
      <c r="D26" s="75">
        <v>10.62</v>
      </c>
      <c r="E26" s="75">
        <v>7.94</v>
      </c>
      <c r="F26" s="75">
        <v>65.349999999999994</v>
      </c>
      <c r="G26" s="82">
        <v>302.22000000000003</v>
      </c>
      <c r="H26" s="75">
        <v>0.35</v>
      </c>
      <c r="I26" s="75">
        <v>1.05</v>
      </c>
      <c r="J26" s="76">
        <v>0</v>
      </c>
      <c r="K26" s="75">
        <v>61</v>
      </c>
      <c r="L26" s="77">
        <v>1.29</v>
      </c>
      <c r="M26" s="78">
        <v>202</v>
      </c>
    </row>
    <row r="27" spans="1:16" ht="15.75" x14ac:dyDescent="0.25">
      <c r="A27" s="83" t="s">
        <v>51</v>
      </c>
      <c r="B27" s="74">
        <v>200</v>
      </c>
      <c r="C27" s="74">
        <v>200</v>
      </c>
      <c r="D27" s="75">
        <v>0</v>
      </c>
      <c r="E27" s="75">
        <v>0</v>
      </c>
      <c r="F27" s="75">
        <v>7.5</v>
      </c>
      <c r="G27" s="75">
        <f>D27*4+E27*9+F27*4</f>
        <v>30</v>
      </c>
      <c r="H27" s="75">
        <v>0</v>
      </c>
      <c r="I27" s="75">
        <v>0</v>
      </c>
      <c r="J27" s="76">
        <v>0</v>
      </c>
      <c r="K27" s="75">
        <v>1.7</v>
      </c>
      <c r="L27" s="77">
        <v>0.01</v>
      </c>
      <c r="M27" s="78">
        <v>484</v>
      </c>
    </row>
    <row r="28" spans="1:16" ht="15.75" x14ac:dyDescent="0.25">
      <c r="A28" s="75" t="s">
        <v>27</v>
      </c>
      <c r="B28" s="74">
        <v>25</v>
      </c>
      <c r="C28" s="74">
        <v>40</v>
      </c>
      <c r="D28" s="75">
        <v>2.4</v>
      </c>
      <c r="E28" s="75">
        <v>0.45</v>
      </c>
      <c r="F28" s="75">
        <v>12.3</v>
      </c>
      <c r="G28" s="75">
        <f>D28*4+E28*9+F28*4</f>
        <v>62.85</v>
      </c>
      <c r="H28" s="75">
        <v>7.4999999999999983E-2</v>
      </c>
      <c r="I28" s="75">
        <v>0.69</v>
      </c>
      <c r="J28" s="76">
        <v>0</v>
      </c>
      <c r="K28" s="75">
        <v>9.9</v>
      </c>
      <c r="L28" s="77">
        <v>1.32</v>
      </c>
      <c r="M28" s="78">
        <v>574</v>
      </c>
    </row>
    <row r="29" spans="1:16" ht="15.75" x14ac:dyDescent="0.25">
      <c r="A29" s="75" t="s">
        <v>10</v>
      </c>
      <c r="B29" s="74">
        <v>35</v>
      </c>
      <c r="C29" s="74">
        <v>45</v>
      </c>
      <c r="D29" s="75">
        <v>4.5999999999999996</v>
      </c>
      <c r="E29" s="75">
        <v>0.54</v>
      </c>
      <c r="F29" s="75">
        <v>29.5</v>
      </c>
      <c r="G29" s="82">
        <v>125.6</v>
      </c>
      <c r="H29" s="75">
        <v>3.3000000000000002E-2</v>
      </c>
      <c r="I29" s="75">
        <v>0.51</v>
      </c>
      <c r="J29" s="76">
        <v>0</v>
      </c>
      <c r="K29" s="75">
        <v>14.1</v>
      </c>
      <c r="L29" s="77">
        <v>1.17</v>
      </c>
      <c r="M29" s="78">
        <v>576</v>
      </c>
    </row>
    <row r="30" spans="1:16" ht="15.75" x14ac:dyDescent="0.25">
      <c r="A30" s="80" t="s">
        <v>87</v>
      </c>
      <c r="B30" s="81">
        <v>500</v>
      </c>
      <c r="C30" s="81">
        <f>SUM(C25:C29)</f>
        <v>565</v>
      </c>
      <c r="D30" s="81">
        <f t="shared" ref="D30:L30" si="2">SUM(D24:D29)</f>
        <v>40.519999999999996</v>
      </c>
      <c r="E30" s="81">
        <f t="shared" si="2"/>
        <v>34.730000000000004</v>
      </c>
      <c r="F30" s="81">
        <f t="shared" si="2"/>
        <v>128.69999999999999</v>
      </c>
      <c r="G30" s="81">
        <f t="shared" si="2"/>
        <v>900.67000000000007</v>
      </c>
      <c r="H30" s="81">
        <f t="shared" si="2"/>
        <v>0.60499999999999998</v>
      </c>
      <c r="I30" s="81">
        <f t="shared" si="2"/>
        <v>4.57</v>
      </c>
      <c r="J30" s="81">
        <f t="shared" si="2"/>
        <v>5.75</v>
      </c>
      <c r="K30" s="81">
        <f t="shared" si="2"/>
        <v>134.30000000000001</v>
      </c>
      <c r="L30" s="81">
        <f t="shared" si="2"/>
        <v>8.24</v>
      </c>
      <c r="M30" s="84"/>
    </row>
    <row r="31" spans="1:16" ht="15.75" x14ac:dyDescent="0.25">
      <c r="A31" s="80" t="s">
        <v>88</v>
      </c>
      <c r="B31" s="92">
        <v>940</v>
      </c>
      <c r="C31" s="81">
        <v>1055</v>
      </c>
      <c r="D31" s="81">
        <f>SUM(D24:D30)</f>
        <v>81.039999999999992</v>
      </c>
      <c r="E31" s="81">
        <f t="shared" ref="E31:L31" si="3">SUM(E24:E30)</f>
        <v>69.460000000000008</v>
      </c>
      <c r="F31" s="81">
        <f t="shared" si="3"/>
        <v>257.39999999999998</v>
      </c>
      <c r="G31" s="81">
        <f t="shared" si="3"/>
        <v>1801.3400000000001</v>
      </c>
      <c r="H31" s="81">
        <f t="shared" si="3"/>
        <v>1.21</v>
      </c>
      <c r="I31" s="81">
        <f t="shared" si="3"/>
        <v>9.14</v>
      </c>
      <c r="J31" s="81">
        <f t="shared" si="3"/>
        <v>11.5</v>
      </c>
      <c r="K31" s="81">
        <f t="shared" si="3"/>
        <v>268.60000000000002</v>
      </c>
      <c r="L31" s="81">
        <f t="shared" si="3"/>
        <v>16.48</v>
      </c>
      <c r="M31" s="78"/>
    </row>
    <row r="32" spans="1:16" ht="7.9" customHeight="1" thickBot="1" x14ac:dyDescent="0.3">
      <c r="C32" s="6"/>
      <c r="D32" s="7"/>
      <c r="E32" s="7"/>
      <c r="F32" s="7"/>
      <c r="G32" s="7"/>
      <c r="H32" s="7"/>
      <c r="I32" s="7"/>
      <c r="J32" s="7"/>
      <c r="K32" s="7"/>
      <c r="L32" s="7"/>
    </row>
    <row r="33" spans="1:13" ht="15.75" thickBot="1" x14ac:dyDescent="0.3">
      <c r="A33" s="10" t="s">
        <v>12</v>
      </c>
      <c r="B33" s="10"/>
      <c r="C33" s="6"/>
      <c r="D33" s="67">
        <f t="shared" ref="D33:M33" si="4">SUM(D24:D32)</f>
        <v>162.07999999999998</v>
      </c>
      <c r="E33" s="68">
        <f t="shared" si="4"/>
        <v>138.92000000000002</v>
      </c>
      <c r="F33" s="68">
        <f t="shared" si="4"/>
        <v>514.79999999999995</v>
      </c>
      <c r="G33" s="69">
        <f t="shared" si="4"/>
        <v>3602.6800000000003</v>
      </c>
      <c r="H33" s="68">
        <f t="shared" si="4"/>
        <v>2.42</v>
      </c>
      <c r="I33" s="68">
        <f t="shared" si="4"/>
        <v>18.28</v>
      </c>
      <c r="J33" s="68">
        <f t="shared" si="4"/>
        <v>23</v>
      </c>
      <c r="K33" s="68">
        <f t="shared" si="4"/>
        <v>537.20000000000005</v>
      </c>
      <c r="L33" s="68">
        <f t="shared" si="4"/>
        <v>32.96</v>
      </c>
      <c r="M33" s="71">
        <f t="shared" si="4"/>
        <v>2267</v>
      </c>
    </row>
    <row r="34" spans="1:13" x14ac:dyDescent="0.25">
      <c r="D34" s="8"/>
      <c r="E34" s="8"/>
      <c r="F34" s="8"/>
      <c r="G34" s="8"/>
      <c r="H34" s="8"/>
      <c r="I34" s="8"/>
      <c r="J34" s="8"/>
      <c r="K34" s="8"/>
      <c r="L34" s="8"/>
    </row>
    <row r="35" spans="1:13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3" ht="13.9" customHeight="1" x14ac:dyDescent="0.25">
      <c r="A36" s="33" t="s">
        <v>20</v>
      </c>
      <c r="B36" s="33"/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5.75" thickBot="1" x14ac:dyDescent="0.3">
      <c r="A38" s="14" t="s">
        <v>21</v>
      </c>
      <c r="B38" s="14"/>
      <c r="C38" s="15"/>
      <c r="D38" s="16"/>
      <c r="E38" s="16"/>
      <c r="F38" s="8"/>
      <c r="G38" s="8"/>
      <c r="H38" s="8"/>
      <c r="I38" s="8"/>
      <c r="J38" s="8"/>
      <c r="K38" s="8"/>
      <c r="L38" s="8"/>
    </row>
    <row r="39" spans="1:13" ht="15.75" thickBot="1" x14ac:dyDescent="0.3">
      <c r="A39" s="14" t="s">
        <v>22</v>
      </c>
      <c r="B39" s="14"/>
      <c r="C39" s="17"/>
      <c r="D39" s="18"/>
      <c r="E39" s="18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23</v>
      </c>
      <c r="B40" s="14"/>
      <c r="C40" s="17"/>
      <c r="D40" s="18"/>
      <c r="E40" s="18"/>
      <c r="F40" s="8"/>
      <c r="G40" s="8"/>
      <c r="H40" s="8"/>
      <c r="I40" s="8"/>
      <c r="J40" s="8"/>
      <c r="K40" s="8"/>
      <c r="L40" s="8"/>
    </row>
    <row r="41" spans="1:13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3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1:M23"/>
    <mergeCell ref="B22:B23"/>
    <mergeCell ref="C22:C23"/>
    <mergeCell ref="D22:D23"/>
    <mergeCell ref="E22:E23"/>
    <mergeCell ref="F22:F23"/>
    <mergeCell ref="L22:L23"/>
    <mergeCell ref="B21:C21"/>
    <mergeCell ref="D21:G21"/>
    <mergeCell ref="H21:J21"/>
    <mergeCell ref="K21:L21"/>
    <mergeCell ref="G22:G23"/>
    <mergeCell ref="H22:H23"/>
    <mergeCell ref="I22:I23"/>
    <mergeCell ref="J22:J23"/>
    <mergeCell ref="K22:K23"/>
  </mergeCells>
  <pageMargins left="0.19685039370078741" right="0" top="0.39370078740157483" bottom="0" header="0" footer="0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1"/>
  <sheetViews>
    <sheetView workbookViewId="0">
      <selection activeCell="Q11" sqref="Q11"/>
    </sheetView>
  </sheetViews>
  <sheetFormatPr defaultColWidth="9" defaultRowHeight="15" x14ac:dyDescent="0.25"/>
  <cols>
    <col min="1" max="1" width="27.42578125" style="41" customWidth="1"/>
    <col min="2" max="2" width="6.28515625" style="41" bestFit="1" customWidth="1"/>
    <col min="3" max="3" width="6.28515625" style="3" bestFit="1" customWidth="1"/>
    <col min="4" max="5" width="6.7109375" style="1" bestFit="1" customWidth="1"/>
    <col min="6" max="6" width="5.85546875" style="1" customWidth="1"/>
    <col min="7" max="7" width="7.140625" style="1" customWidth="1"/>
    <col min="8" max="8" width="4.5703125" style="1" customWidth="1"/>
    <col min="9" max="9" width="6.7109375" style="1" bestFit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4.75" customHeight="1" thickBot="1" x14ac:dyDescent="0.3">
      <c r="A1" s="11" t="s">
        <v>61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27" customHeight="1" x14ac:dyDescent="0.25">
      <c r="A3" s="34" t="s">
        <v>17</v>
      </c>
      <c r="B3" s="34"/>
      <c r="C3" s="33"/>
    </row>
    <row r="4" spans="1:13" ht="29.25" customHeight="1" x14ac:dyDescent="0.25">
      <c r="A4" s="34" t="s">
        <v>18</v>
      </c>
      <c r="B4" s="34"/>
      <c r="C4" s="33"/>
    </row>
    <row r="5" spans="1:13" ht="8.25" customHeight="1" x14ac:dyDescent="0.25">
      <c r="A5" s="43"/>
      <c r="B5" s="43"/>
      <c r="C5" s="43"/>
    </row>
    <row r="6" spans="1:13" x14ac:dyDescent="0.25">
      <c r="A6" s="50" t="s">
        <v>19</v>
      </c>
      <c r="B6" s="50"/>
      <c r="C6" s="43"/>
    </row>
    <row r="7" spans="1:13" ht="28.5" x14ac:dyDescent="0.25">
      <c r="A7" s="50" t="s">
        <v>124</v>
      </c>
      <c r="B7" s="50"/>
      <c r="C7" s="43"/>
    </row>
    <row r="8" spans="1:13" ht="9.4" customHeight="1" thickBot="1" x14ac:dyDescent="0.3"/>
    <row r="9" spans="1:13" s="36" customFormat="1" ht="28.9" customHeight="1" x14ac:dyDescent="0.25">
      <c r="A9" s="47" t="s">
        <v>13</v>
      </c>
      <c r="B9" s="132" t="s">
        <v>41</v>
      </c>
      <c r="C9" s="133"/>
      <c r="D9" s="134" t="s">
        <v>8</v>
      </c>
      <c r="E9" s="135"/>
      <c r="F9" s="135"/>
      <c r="G9" s="136"/>
      <c r="H9" s="137" t="s">
        <v>45</v>
      </c>
      <c r="I9" s="138"/>
      <c r="J9" s="139"/>
      <c r="K9" s="140" t="s">
        <v>9</v>
      </c>
      <c r="L9" s="141"/>
      <c r="M9" s="117" t="s">
        <v>46</v>
      </c>
    </row>
    <row r="10" spans="1:13" ht="40.5" customHeight="1" x14ac:dyDescent="0.25">
      <c r="A10" s="1"/>
      <c r="B10" s="120" t="s">
        <v>42</v>
      </c>
      <c r="C10" s="122" t="s">
        <v>43</v>
      </c>
      <c r="D10" s="124" t="s">
        <v>0</v>
      </c>
      <c r="E10" s="126" t="s">
        <v>1</v>
      </c>
      <c r="F10" s="128" t="s">
        <v>2</v>
      </c>
      <c r="G10" s="130" t="s">
        <v>3</v>
      </c>
      <c r="H10" s="142" t="s">
        <v>4</v>
      </c>
      <c r="I10" s="128" t="s">
        <v>44</v>
      </c>
      <c r="J10" s="144" t="s">
        <v>5</v>
      </c>
      <c r="K10" s="124" t="s">
        <v>6</v>
      </c>
      <c r="L10" s="130" t="s">
        <v>7</v>
      </c>
      <c r="M10" s="118"/>
    </row>
    <row r="11" spans="1:13" ht="40.5" customHeight="1" thickBot="1" x14ac:dyDescent="0.3">
      <c r="A11" s="1"/>
      <c r="B11" s="121"/>
      <c r="C11" s="123"/>
      <c r="D11" s="125"/>
      <c r="E11" s="127"/>
      <c r="F11" s="129"/>
      <c r="G11" s="131"/>
      <c r="H11" s="143"/>
      <c r="I11" s="129"/>
      <c r="J11" s="145"/>
      <c r="K11" s="125"/>
      <c r="L11" s="131"/>
      <c r="M11" s="119"/>
    </row>
    <row r="12" spans="1:13" ht="15.75" x14ac:dyDescent="0.25">
      <c r="A12" s="107" t="s">
        <v>95</v>
      </c>
      <c r="B12" s="100">
        <v>200</v>
      </c>
      <c r="C12" s="100">
        <v>250</v>
      </c>
      <c r="D12" s="101">
        <v>9.5</v>
      </c>
      <c r="E12" s="101">
        <v>20.7</v>
      </c>
      <c r="F12" s="101">
        <v>73.3</v>
      </c>
      <c r="G12" s="101">
        <v>518</v>
      </c>
      <c r="H12" s="101">
        <v>0.06</v>
      </c>
      <c r="I12" s="101">
        <v>0.04</v>
      </c>
      <c r="J12" s="103">
        <v>0.85</v>
      </c>
      <c r="K12" s="101">
        <v>108.15</v>
      </c>
      <c r="L12" s="104">
        <v>0.49</v>
      </c>
      <c r="M12" s="105">
        <v>217</v>
      </c>
    </row>
    <row r="13" spans="1:13" ht="15.75" x14ac:dyDescent="0.25">
      <c r="A13" s="83" t="s">
        <v>32</v>
      </c>
      <c r="B13" s="74">
        <v>15</v>
      </c>
      <c r="C13" s="74">
        <v>20</v>
      </c>
      <c r="D13" s="75">
        <v>3.48</v>
      </c>
      <c r="E13" s="75">
        <v>4.43</v>
      </c>
      <c r="F13" s="75">
        <v>0</v>
      </c>
      <c r="G13" s="75">
        <v>53.7</v>
      </c>
      <c r="H13" s="75">
        <v>0</v>
      </c>
      <c r="I13" s="75">
        <v>0</v>
      </c>
      <c r="J13" s="76">
        <v>0</v>
      </c>
      <c r="K13" s="75">
        <v>2</v>
      </c>
      <c r="L13" s="77">
        <v>0</v>
      </c>
      <c r="M13" s="78">
        <v>79</v>
      </c>
    </row>
    <row r="14" spans="1:13" ht="15.75" x14ac:dyDescent="0.25">
      <c r="A14" s="79" t="s">
        <v>26</v>
      </c>
      <c r="B14" s="86">
        <v>200</v>
      </c>
      <c r="C14" s="86">
        <v>200</v>
      </c>
      <c r="D14" s="75">
        <v>5.8</v>
      </c>
      <c r="E14" s="75">
        <v>5.8</v>
      </c>
      <c r="F14" s="75">
        <v>34.4</v>
      </c>
      <c r="G14" s="75">
        <v>205.6</v>
      </c>
      <c r="H14" s="75">
        <v>0.1</v>
      </c>
      <c r="I14" s="75">
        <v>0.1</v>
      </c>
      <c r="J14" s="76">
        <v>1.6</v>
      </c>
      <c r="K14" s="75">
        <v>172.2</v>
      </c>
      <c r="L14" s="77">
        <v>1</v>
      </c>
      <c r="M14" s="89">
        <v>462</v>
      </c>
    </row>
    <row r="15" spans="1:13" ht="15.75" x14ac:dyDescent="0.25">
      <c r="A15" s="79" t="s">
        <v>10</v>
      </c>
      <c r="B15" s="74">
        <v>30</v>
      </c>
      <c r="C15" s="74">
        <v>30</v>
      </c>
      <c r="D15" s="75">
        <v>2.25</v>
      </c>
      <c r="E15" s="75">
        <v>0.86999999999999988</v>
      </c>
      <c r="F15" s="75">
        <v>15.42</v>
      </c>
      <c r="G15" s="75">
        <v>78.509999999999991</v>
      </c>
      <c r="H15" s="75">
        <v>3.3000000000000002E-2</v>
      </c>
      <c r="I15" s="75">
        <v>0.51</v>
      </c>
      <c r="J15" s="76">
        <v>0</v>
      </c>
      <c r="K15" s="75">
        <v>14.1</v>
      </c>
      <c r="L15" s="77">
        <v>1.17</v>
      </c>
      <c r="M15" s="78">
        <v>576</v>
      </c>
    </row>
    <row r="16" spans="1:13" ht="16.5" thickBot="1" x14ac:dyDescent="0.3">
      <c r="A16" s="80" t="s">
        <v>90</v>
      </c>
      <c r="B16" s="81">
        <f t="shared" ref="B16:L16" si="0">SUM(B12:B15)</f>
        <v>445</v>
      </c>
      <c r="C16" s="81">
        <f t="shared" si="0"/>
        <v>500</v>
      </c>
      <c r="D16" s="115">
        <f t="shared" si="0"/>
        <v>21.03</v>
      </c>
      <c r="E16" s="80">
        <f t="shared" si="0"/>
        <v>31.8</v>
      </c>
      <c r="F16" s="80">
        <f t="shared" si="0"/>
        <v>123.11999999999999</v>
      </c>
      <c r="G16" s="80">
        <f t="shared" si="0"/>
        <v>855.81000000000006</v>
      </c>
      <c r="H16" s="80">
        <f t="shared" si="0"/>
        <v>0.193</v>
      </c>
      <c r="I16" s="80">
        <f t="shared" si="0"/>
        <v>0.65</v>
      </c>
      <c r="J16" s="80">
        <f t="shared" si="0"/>
        <v>2.4500000000000002</v>
      </c>
      <c r="K16" s="80">
        <f t="shared" si="0"/>
        <v>296.45000000000005</v>
      </c>
      <c r="L16" s="80">
        <f t="shared" si="0"/>
        <v>2.66</v>
      </c>
      <c r="M16" s="94"/>
    </row>
    <row r="17" spans="1:16" ht="16.5" thickTop="1" thickBot="1" x14ac:dyDescent="0.3">
      <c r="A17" s="55"/>
      <c r="B17" s="59"/>
      <c r="C17" s="60"/>
      <c r="D17" s="44"/>
      <c r="E17" s="45"/>
      <c r="F17" s="45"/>
      <c r="G17" s="46"/>
      <c r="H17" s="49"/>
      <c r="I17" s="45"/>
      <c r="J17" s="48"/>
      <c r="K17" s="44"/>
      <c r="L17" s="46"/>
      <c r="M17" s="61"/>
      <c r="P17" s="9"/>
    </row>
    <row r="18" spans="1:16" ht="7.9" customHeight="1" thickBot="1" x14ac:dyDescent="0.3">
      <c r="C18" s="6"/>
      <c r="D18" s="7"/>
      <c r="E18" s="7"/>
      <c r="F18" s="7"/>
      <c r="G18" s="7"/>
      <c r="H18" s="7"/>
      <c r="I18" s="7"/>
      <c r="J18" s="7"/>
      <c r="K18" s="7"/>
      <c r="L18" s="7"/>
    </row>
    <row r="19" spans="1:16" ht="15.75" thickBot="1" x14ac:dyDescent="0.3">
      <c r="A19" s="10" t="s">
        <v>12</v>
      </c>
      <c r="B19" s="10"/>
      <c r="C19" s="6"/>
      <c r="D19" s="62">
        <f t="shared" ref="D19:M19" si="1">SUM(D12:D18)</f>
        <v>42.06</v>
      </c>
      <c r="E19" s="63">
        <f t="shared" si="1"/>
        <v>63.6</v>
      </c>
      <c r="F19" s="63">
        <f t="shared" si="1"/>
        <v>246.23999999999998</v>
      </c>
      <c r="G19" s="64">
        <f t="shared" si="1"/>
        <v>1711.6200000000001</v>
      </c>
      <c r="H19" s="63">
        <f t="shared" si="1"/>
        <v>0.38600000000000001</v>
      </c>
      <c r="I19" s="63">
        <f t="shared" si="1"/>
        <v>1.3</v>
      </c>
      <c r="J19" s="63">
        <f t="shared" si="1"/>
        <v>4.9000000000000004</v>
      </c>
      <c r="K19" s="63">
        <f t="shared" si="1"/>
        <v>592.90000000000009</v>
      </c>
      <c r="L19" s="63">
        <f t="shared" si="1"/>
        <v>5.32</v>
      </c>
      <c r="M19" s="66">
        <f t="shared" si="1"/>
        <v>1334</v>
      </c>
    </row>
    <row r="20" spans="1:16" ht="15.75" thickBot="1" x14ac:dyDescent="0.3">
      <c r="A20" s="35"/>
      <c r="B20" s="35"/>
      <c r="D20" s="8"/>
      <c r="E20" s="8"/>
      <c r="F20" s="8"/>
      <c r="G20" s="8"/>
      <c r="H20" s="8"/>
      <c r="I20" s="8"/>
      <c r="J20" s="8"/>
      <c r="K20" s="8"/>
      <c r="L20" s="8"/>
    </row>
    <row r="21" spans="1:16" ht="13.9" customHeight="1" x14ac:dyDescent="0.25">
      <c r="A21" s="47" t="s">
        <v>14</v>
      </c>
      <c r="B21" s="132" t="s">
        <v>41</v>
      </c>
      <c r="C21" s="133"/>
      <c r="D21" s="134" t="s">
        <v>8</v>
      </c>
      <c r="E21" s="135"/>
      <c r="F21" s="135"/>
      <c r="G21" s="136"/>
      <c r="H21" s="137" t="s">
        <v>45</v>
      </c>
      <c r="I21" s="138"/>
      <c r="J21" s="139"/>
      <c r="K21" s="140" t="s">
        <v>9</v>
      </c>
      <c r="L21" s="141"/>
      <c r="M21" s="117" t="s">
        <v>46</v>
      </c>
    </row>
    <row r="22" spans="1:16" ht="40.5" customHeight="1" x14ac:dyDescent="0.25">
      <c r="A22" s="1"/>
      <c r="B22" s="120" t="s">
        <v>42</v>
      </c>
      <c r="C22" s="122" t="s">
        <v>43</v>
      </c>
      <c r="D22" s="124" t="s">
        <v>0</v>
      </c>
      <c r="E22" s="126" t="s">
        <v>1</v>
      </c>
      <c r="F22" s="128" t="s">
        <v>2</v>
      </c>
      <c r="G22" s="130" t="s">
        <v>3</v>
      </c>
      <c r="H22" s="142" t="s">
        <v>4</v>
      </c>
      <c r="I22" s="128" t="s">
        <v>44</v>
      </c>
      <c r="J22" s="144" t="s">
        <v>5</v>
      </c>
      <c r="K22" s="124" t="s">
        <v>6</v>
      </c>
      <c r="L22" s="130" t="s">
        <v>7</v>
      </c>
      <c r="M22" s="118"/>
    </row>
    <row r="23" spans="1:16" ht="40.5" customHeight="1" thickBot="1" x14ac:dyDescent="0.3">
      <c r="A23" s="1"/>
      <c r="B23" s="121"/>
      <c r="C23" s="123"/>
      <c r="D23" s="125"/>
      <c r="E23" s="127"/>
      <c r="F23" s="129"/>
      <c r="G23" s="131"/>
      <c r="H23" s="143"/>
      <c r="I23" s="129"/>
      <c r="J23" s="145"/>
      <c r="K23" s="125"/>
      <c r="L23" s="131"/>
      <c r="M23" s="119"/>
    </row>
    <row r="24" spans="1:16" ht="47.25" x14ac:dyDescent="0.25">
      <c r="A24" s="73" t="s">
        <v>47</v>
      </c>
      <c r="B24" s="100">
        <v>200</v>
      </c>
      <c r="C24" s="100">
        <v>250</v>
      </c>
      <c r="D24" s="100">
        <v>1.5</v>
      </c>
      <c r="E24" s="100">
        <v>5.5</v>
      </c>
      <c r="F24" s="100">
        <v>6.2</v>
      </c>
      <c r="G24" s="108">
        <v>143.19999999999999</v>
      </c>
      <c r="H24" s="100">
        <v>0.04</v>
      </c>
      <c r="I24" s="100">
        <v>2.3199999999999998</v>
      </c>
      <c r="J24" s="109">
        <v>8.5</v>
      </c>
      <c r="K24" s="100">
        <v>49.5</v>
      </c>
      <c r="L24" s="110">
        <v>0.63</v>
      </c>
      <c r="M24" s="111">
        <v>95</v>
      </c>
    </row>
    <row r="25" spans="1:16" ht="15.75" x14ac:dyDescent="0.25">
      <c r="A25" s="83" t="s">
        <v>59</v>
      </c>
      <c r="B25" s="74">
        <v>150</v>
      </c>
      <c r="C25" s="74">
        <v>180</v>
      </c>
      <c r="D25" s="75">
        <v>6.66</v>
      </c>
      <c r="E25" s="75">
        <v>5.94</v>
      </c>
      <c r="F25" s="75">
        <v>35.479999999999997</v>
      </c>
      <c r="G25" s="82">
        <v>221.4</v>
      </c>
      <c r="H25" s="75">
        <v>7.1999999999999981E-2</v>
      </c>
      <c r="I25" s="75">
        <v>0.9</v>
      </c>
      <c r="J25" s="76">
        <v>0</v>
      </c>
      <c r="K25" s="75">
        <v>14.4</v>
      </c>
      <c r="L25" s="77">
        <v>1.26</v>
      </c>
      <c r="M25" s="78">
        <v>256</v>
      </c>
    </row>
    <row r="26" spans="1:16" ht="15.75" x14ac:dyDescent="0.25">
      <c r="A26" s="75" t="s">
        <v>60</v>
      </c>
      <c r="B26" s="74">
        <v>90</v>
      </c>
      <c r="C26" s="74">
        <v>100</v>
      </c>
      <c r="D26" s="75">
        <v>17.399999999999999</v>
      </c>
      <c r="E26" s="75">
        <v>3.2</v>
      </c>
      <c r="F26" s="75">
        <v>5.9</v>
      </c>
      <c r="G26" s="82">
        <v>121.4</v>
      </c>
      <c r="H26" s="75">
        <v>0.1</v>
      </c>
      <c r="I26" s="75">
        <v>0.6</v>
      </c>
      <c r="J26" s="76">
        <v>3</v>
      </c>
      <c r="K26" s="75">
        <v>19.100000000000001</v>
      </c>
      <c r="L26" s="77">
        <v>1.9</v>
      </c>
      <c r="M26" s="78">
        <v>327</v>
      </c>
    </row>
    <row r="27" spans="1:16" ht="15.75" x14ac:dyDescent="0.25">
      <c r="A27" s="75" t="s">
        <v>37</v>
      </c>
      <c r="B27" s="74">
        <v>200</v>
      </c>
      <c r="C27" s="74">
        <v>200</v>
      </c>
      <c r="D27" s="75">
        <v>0.28999999999999998</v>
      </c>
      <c r="E27" s="75">
        <v>0</v>
      </c>
      <c r="F27" s="75">
        <v>19.3</v>
      </c>
      <c r="G27" s="82">
        <v>81</v>
      </c>
      <c r="H27" s="75">
        <v>0.02</v>
      </c>
      <c r="I27" s="75">
        <v>0.1</v>
      </c>
      <c r="J27" s="76">
        <v>3.3</v>
      </c>
      <c r="K27" s="75">
        <v>13.5</v>
      </c>
      <c r="L27" s="77">
        <v>1.1599999999999999</v>
      </c>
      <c r="M27" s="78">
        <v>487</v>
      </c>
    </row>
    <row r="28" spans="1:16" ht="15.75" x14ac:dyDescent="0.25">
      <c r="A28" s="75" t="s">
        <v>27</v>
      </c>
      <c r="B28" s="74">
        <v>25</v>
      </c>
      <c r="C28" s="74">
        <v>40</v>
      </c>
      <c r="D28" s="75">
        <v>2.4</v>
      </c>
      <c r="E28" s="75">
        <v>0.45</v>
      </c>
      <c r="F28" s="75">
        <v>12.3</v>
      </c>
      <c r="G28" s="75">
        <f>D28*4+E28*9+F28*4</f>
        <v>62.85</v>
      </c>
      <c r="H28" s="75">
        <v>7.4999999999999983E-2</v>
      </c>
      <c r="I28" s="75">
        <v>0.69</v>
      </c>
      <c r="J28" s="76">
        <v>0</v>
      </c>
      <c r="K28" s="75">
        <v>9.9</v>
      </c>
      <c r="L28" s="77">
        <v>1.32</v>
      </c>
      <c r="M28" s="78">
        <v>574</v>
      </c>
    </row>
    <row r="29" spans="1:16" ht="15.75" x14ac:dyDescent="0.25">
      <c r="A29" s="75" t="s">
        <v>10</v>
      </c>
      <c r="B29" s="74">
        <v>35</v>
      </c>
      <c r="C29" s="74">
        <v>45</v>
      </c>
      <c r="D29" s="75">
        <v>4.5999999999999996</v>
      </c>
      <c r="E29" s="75">
        <v>0.54</v>
      </c>
      <c r="F29" s="75">
        <v>29.5</v>
      </c>
      <c r="G29" s="82">
        <v>125.6</v>
      </c>
      <c r="H29" s="75">
        <v>3.3000000000000002E-2</v>
      </c>
      <c r="I29" s="75">
        <v>0.51</v>
      </c>
      <c r="J29" s="76">
        <v>0</v>
      </c>
      <c r="K29" s="75">
        <v>14.1</v>
      </c>
      <c r="L29" s="77">
        <v>1.17</v>
      </c>
      <c r="M29" s="78">
        <v>576</v>
      </c>
    </row>
    <row r="30" spans="1:16" ht="15.75" x14ac:dyDescent="0.25">
      <c r="A30" s="80" t="s">
        <v>87</v>
      </c>
      <c r="B30" s="81">
        <f>SUM(B25:B29)</f>
        <v>500</v>
      </c>
      <c r="C30" s="81">
        <f>SUM(C25:C29)</f>
        <v>565</v>
      </c>
      <c r="D30" s="81">
        <f t="shared" ref="D30:L30" si="2">SUM(D24:D29)</f>
        <v>32.849999999999994</v>
      </c>
      <c r="E30" s="81">
        <f t="shared" si="2"/>
        <v>15.629999999999999</v>
      </c>
      <c r="F30" s="81">
        <f t="shared" si="2"/>
        <v>108.67999999999999</v>
      </c>
      <c r="G30" s="81">
        <f t="shared" si="2"/>
        <v>755.45</v>
      </c>
      <c r="H30" s="81">
        <f t="shared" si="2"/>
        <v>0.33999999999999997</v>
      </c>
      <c r="I30" s="81">
        <f t="shared" si="2"/>
        <v>5.1199999999999992</v>
      </c>
      <c r="J30" s="81">
        <f t="shared" si="2"/>
        <v>14.8</v>
      </c>
      <c r="K30" s="81">
        <f t="shared" si="2"/>
        <v>120.5</v>
      </c>
      <c r="L30" s="81">
        <f t="shared" si="2"/>
        <v>7.44</v>
      </c>
      <c r="M30" s="84"/>
    </row>
    <row r="31" spans="1:16" ht="15.75" x14ac:dyDescent="0.25">
      <c r="A31" s="80" t="s">
        <v>88</v>
      </c>
      <c r="B31" s="81">
        <v>945</v>
      </c>
      <c r="C31" s="81">
        <v>1065</v>
      </c>
      <c r="D31" s="81">
        <f>SUM(D24:D30)</f>
        <v>65.699999999999989</v>
      </c>
      <c r="E31" s="81">
        <f t="shared" ref="E31:L31" si="3">SUM(E24:E30)</f>
        <v>31.259999999999998</v>
      </c>
      <c r="F31" s="81">
        <f t="shared" si="3"/>
        <v>217.35999999999999</v>
      </c>
      <c r="G31" s="81">
        <f t="shared" si="3"/>
        <v>1510.9</v>
      </c>
      <c r="H31" s="81">
        <f t="shared" si="3"/>
        <v>0.67999999999999994</v>
      </c>
      <c r="I31" s="81">
        <f t="shared" si="3"/>
        <v>10.239999999999998</v>
      </c>
      <c r="J31" s="81">
        <f t="shared" si="3"/>
        <v>29.6</v>
      </c>
      <c r="K31" s="81">
        <f t="shared" si="3"/>
        <v>241</v>
      </c>
      <c r="L31" s="81">
        <f t="shared" si="3"/>
        <v>14.88</v>
      </c>
      <c r="M31" s="78"/>
    </row>
    <row r="32" spans="1:16" ht="7.9" customHeight="1" thickBot="1" x14ac:dyDescent="0.3">
      <c r="C32" s="6"/>
      <c r="D32" s="7"/>
      <c r="E32" s="7"/>
      <c r="F32" s="7"/>
      <c r="G32" s="7"/>
      <c r="H32" s="7"/>
      <c r="I32" s="7"/>
      <c r="J32" s="7"/>
      <c r="K32" s="7"/>
      <c r="L32" s="7"/>
    </row>
    <row r="33" spans="1:13" ht="15.75" thickBot="1" x14ac:dyDescent="0.3">
      <c r="A33" s="10" t="s">
        <v>12</v>
      </c>
      <c r="B33" s="10"/>
      <c r="C33" s="6"/>
      <c r="D33" s="67">
        <f t="shared" ref="D33:M33" si="4">SUM(D24:D32)</f>
        <v>131.39999999999998</v>
      </c>
      <c r="E33" s="68">
        <f t="shared" si="4"/>
        <v>62.519999999999996</v>
      </c>
      <c r="F33" s="68">
        <f t="shared" si="4"/>
        <v>434.71999999999997</v>
      </c>
      <c r="G33" s="69">
        <f t="shared" si="4"/>
        <v>3021.8</v>
      </c>
      <c r="H33" s="68">
        <f t="shared" si="4"/>
        <v>1.3599999999999999</v>
      </c>
      <c r="I33" s="68">
        <f t="shared" si="4"/>
        <v>20.479999999999997</v>
      </c>
      <c r="J33" s="68">
        <f t="shared" si="4"/>
        <v>59.2</v>
      </c>
      <c r="K33" s="68">
        <f t="shared" si="4"/>
        <v>482</v>
      </c>
      <c r="L33" s="68">
        <f t="shared" si="4"/>
        <v>29.76</v>
      </c>
      <c r="M33" s="71">
        <f t="shared" si="4"/>
        <v>2315</v>
      </c>
    </row>
    <row r="34" spans="1:13" x14ac:dyDescent="0.25">
      <c r="D34" s="8"/>
      <c r="E34" s="8"/>
      <c r="F34" s="8"/>
      <c r="G34" s="8"/>
      <c r="H34" s="8"/>
      <c r="I34" s="8"/>
      <c r="J34" s="8"/>
      <c r="K34" s="8"/>
      <c r="L34" s="8"/>
    </row>
    <row r="35" spans="1:13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3" ht="13.9" customHeight="1" x14ac:dyDescent="0.25">
      <c r="A36" s="33" t="s">
        <v>20</v>
      </c>
      <c r="B36" s="33"/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5.75" thickBot="1" x14ac:dyDescent="0.3">
      <c r="A38" s="14" t="s">
        <v>21</v>
      </c>
      <c r="B38" s="14"/>
      <c r="C38" s="15"/>
      <c r="D38" s="16"/>
      <c r="E38" s="16"/>
      <c r="F38" s="8"/>
      <c r="G38" s="8"/>
      <c r="H38" s="8"/>
      <c r="I38" s="8"/>
      <c r="J38" s="8"/>
      <c r="K38" s="8"/>
      <c r="L38" s="8"/>
    </row>
    <row r="39" spans="1:13" ht="15.75" thickBot="1" x14ac:dyDescent="0.3">
      <c r="A39" s="14" t="s">
        <v>22</v>
      </c>
      <c r="B39" s="14"/>
      <c r="C39" s="17"/>
      <c r="D39" s="18"/>
      <c r="E39" s="18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23</v>
      </c>
      <c r="B40" s="14"/>
      <c r="C40" s="17"/>
      <c r="D40" s="18"/>
      <c r="E40" s="18"/>
      <c r="F40" s="8"/>
      <c r="G40" s="8"/>
      <c r="H40" s="8"/>
      <c r="I40" s="8"/>
      <c r="J40" s="8"/>
      <c r="K40" s="8"/>
      <c r="L40" s="8"/>
    </row>
    <row r="41" spans="1:13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3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</sheetData>
  <mergeCells count="32">
    <mergeCell ref="B21:C21"/>
    <mergeCell ref="D21:G21"/>
    <mergeCell ref="H21:J21"/>
    <mergeCell ref="K21:L21"/>
    <mergeCell ref="M21:M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19685039370078741" right="0" top="0.39370078740157483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1"/>
  <sheetViews>
    <sheetView workbookViewId="0">
      <selection activeCell="O12" sqref="O12"/>
    </sheetView>
  </sheetViews>
  <sheetFormatPr defaultColWidth="9" defaultRowHeight="15" x14ac:dyDescent="0.25"/>
  <cols>
    <col min="1" max="1" width="30" style="32" customWidth="1"/>
    <col min="2" max="2" width="5.5703125" style="32" customWidth="1"/>
    <col min="3" max="3" width="6" style="3" customWidth="1"/>
    <col min="4" max="4" width="7.28515625" style="1" customWidth="1"/>
    <col min="5" max="5" width="6.42578125" style="1" customWidth="1"/>
    <col min="6" max="6" width="5.85546875" style="1" customWidth="1"/>
    <col min="7" max="7" width="7.140625" style="1" customWidth="1"/>
    <col min="8" max="8" width="4.5703125" style="1" customWidth="1"/>
    <col min="9" max="9" width="5.5703125" style="1" customWidth="1"/>
    <col min="10" max="10" width="6.42578125" style="1" customWidth="1"/>
    <col min="11" max="11" width="5.85546875" style="1" customWidth="1"/>
    <col min="12" max="12" width="6.85546875" style="1" customWidth="1"/>
    <col min="13" max="13" width="7.140625" style="1" customWidth="1"/>
    <col min="14" max="16384" width="9" style="1"/>
  </cols>
  <sheetData>
    <row r="1" spans="1:13" ht="21.75" customHeight="1" thickBot="1" x14ac:dyDescent="0.3">
      <c r="A1" s="11" t="s">
        <v>61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13.9" customHeight="1" x14ac:dyDescent="0.25">
      <c r="A3" s="34" t="s">
        <v>17</v>
      </c>
      <c r="B3" s="34"/>
      <c r="C3" s="33"/>
    </row>
    <row r="4" spans="1:13" ht="13.9" customHeight="1" x14ac:dyDescent="0.25">
      <c r="A4" s="34" t="s">
        <v>18</v>
      </c>
      <c r="B4" s="34"/>
      <c r="C4" s="33"/>
    </row>
    <row r="5" spans="1:13" ht="8.25" customHeight="1" x14ac:dyDescent="0.25">
      <c r="A5" s="19"/>
      <c r="B5" s="19"/>
      <c r="C5" s="19"/>
    </row>
    <row r="6" spans="1:13" x14ac:dyDescent="0.25">
      <c r="A6" s="28" t="s">
        <v>19</v>
      </c>
      <c r="B6" s="28"/>
      <c r="C6" s="19"/>
    </row>
    <row r="7" spans="1:13" x14ac:dyDescent="0.25">
      <c r="A7" s="28" t="s">
        <v>106</v>
      </c>
      <c r="B7" s="28"/>
      <c r="C7" s="19"/>
    </row>
    <row r="8" spans="1:13" ht="9.4" customHeight="1" thickBot="1" x14ac:dyDescent="0.3"/>
    <row r="9" spans="1:13" s="36" customFormat="1" ht="28.9" customHeight="1" x14ac:dyDescent="0.25">
      <c r="A9" s="31" t="s">
        <v>13</v>
      </c>
      <c r="B9" s="132" t="s">
        <v>41</v>
      </c>
      <c r="C9" s="133"/>
      <c r="D9" s="134" t="s">
        <v>8</v>
      </c>
      <c r="E9" s="135"/>
      <c r="F9" s="135"/>
      <c r="G9" s="136"/>
      <c r="H9" s="137" t="s">
        <v>45</v>
      </c>
      <c r="I9" s="138"/>
      <c r="J9" s="139"/>
      <c r="K9" s="140" t="s">
        <v>9</v>
      </c>
      <c r="L9" s="141"/>
      <c r="M9" s="117" t="s">
        <v>46</v>
      </c>
    </row>
    <row r="10" spans="1:13" ht="40.5" customHeight="1" x14ac:dyDescent="0.25">
      <c r="A10" s="1"/>
      <c r="B10" s="120" t="s">
        <v>42</v>
      </c>
      <c r="C10" s="122" t="s">
        <v>43</v>
      </c>
      <c r="D10" s="124" t="s">
        <v>0</v>
      </c>
      <c r="E10" s="126" t="s">
        <v>1</v>
      </c>
      <c r="F10" s="128" t="s">
        <v>2</v>
      </c>
      <c r="G10" s="130" t="s">
        <v>3</v>
      </c>
      <c r="H10" s="142" t="s">
        <v>4</v>
      </c>
      <c r="I10" s="128" t="s">
        <v>44</v>
      </c>
      <c r="J10" s="144" t="s">
        <v>5</v>
      </c>
      <c r="K10" s="124" t="s">
        <v>6</v>
      </c>
      <c r="L10" s="130" t="s">
        <v>7</v>
      </c>
      <c r="M10" s="118"/>
    </row>
    <row r="11" spans="1:13" ht="40.5" customHeight="1" thickBot="1" x14ac:dyDescent="0.3">
      <c r="A11" s="1"/>
      <c r="B11" s="121"/>
      <c r="C11" s="123"/>
      <c r="D11" s="125"/>
      <c r="E11" s="127"/>
      <c r="F11" s="129"/>
      <c r="G11" s="131"/>
      <c r="H11" s="143"/>
      <c r="I11" s="129"/>
      <c r="J11" s="145"/>
      <c r="K11" s="125"/>
      <c r="L11" s="131"/>
      <c r="M11" s="119"/>
    </row>
    <row r="12" spans="1:13" ht="15.75" x14ac:dyDescent="0.25">
      <c r="A12" s="75" t="s">
        <v>64</v>
      </c>
      <c r="B12" s="74">
        <v>200</v>
      </c>
      <c r="C12" s="74">
        <v>220</v>
      </c>
      <c r="D12" s="75">
        <v>10.3</v>
      </c>
      <c r="E12" s="75">
        <v>12.4</v>
      </c>
      <c r="F12" s="75">
        <v>41.2</v>
      </c>
      <c r="G12" s="75">
        <v>318</v>
      </c>
      <c r="H12" s="75">
        <v>3.5999999999999997E-2</v>
      </c>
      <c r="I12" s="75">
        <v>0</v>
      </c>
      <c r="J12" s="76">
        <v>15</v>
      </c>
      <c r="K12" s="75">
        <v>8.4</v>
      </c>
      <c r="L12" s="77">
        <v>0.54</v>
      </c>
      <c r="M12" s="78">
        <v>261</v>
      </c>
    </row>
    <row r="13" spans="1:13" ht="15.75" x14ac:dyDescent="0.25">
      <c r="A13" s="75" t="s">
        <v>97</v>
      </c>
      <c r="B13" s="74">
        <v>200</v>
      </c>
      <c r="C13" s="74">
        <v>200</v>
      </c>
      <c r="D13" s="85">
        <v>0</v>
      </c>
      <c r="E13" s="75">
        <v>0.01</v>
      </c>
      <c r="F13" s="75">
        <v>14</v>
      </c>
      <c r="G13" s="75">
        <f>D13*4+E13*9+F13*4</f>
        <v>56.09</v>
      </c>
      <c r="H13" s="75">
        <v>0.01</v>
      </c>
      <c r="I13" s="75">
        <v>0</v>
      </c>
      <c r="J13" s="76">
        <v>0.1</v>
      </c>
      <c r="K13" s="75">
        <v>0.5</v>
      </c>
      <c r="L13" s="77">
        <v>0.13</v>
      </c>
      <c r="M13" s="78">
        <v>79</v>
      </c>
    </row>
    <row r="14" spans="1:13" ht="15.75" x14ac:dyDescent="0.25">
      <c r="A14" s="83" t="s">
        <v>31</v>
      </c>
      <c r="B14" s="86">
        <v>10</v>
      </c>
      <c r="C14" s="86">
        <v>10</v>
      </c>
      <c r="D14" s="83">
        <v>0.13</v>
      </c>
      <c r="E14" s="83">
        <v>7.25</v>
      </c>
      <c r="F14" s="83">
        <v>0.09</v>
      </c>
      <c r="G14" s="83">
        <v>66.099999999999994</v>
      </c>
      <c r="H14" s="83">
        <v>0</v>
      </c>
      <c r="I14" s="83">
        <v>0.01</v>
      </c>
      <c r="J14" s="87">
        <v>0</v>
      </c>
      <c r="K14" s="83">
        <v>0.24</v>
      </c>
      <c r="L14" s="88">
        <v>0</v>
      </c>
      <c r="M14" s="89">
        <v>75</v>
      </c>
    </row>
    <row r="15" spans="1:13" ht="15.75" x14ac:dyDescent="0.25">
      <c r="A15" s="75" t="s">
        <v>10</v>
      </c>
      <c r="B15" s="74">
        <v>30</v>
      </c>
      <c r="C15" s="74">
        <v>30</v>
      </c>
      <c r="D15" s="75">
        <v>2.25</v>
      </c>
      <c r="E15" s="75">
        <v>0.86999999999999988</v>
      </c>
      <c r="F15" s="75">
        <v>15.42</v>
      </c>
      <c r="G15" s="75">
        <f>D15*4+E15*9+F15*4</f>
        <v>78.509999999999991</v>
      </c>
      <c r="H15" s="75">
        <v>3.3000000000000002E-2</v>
      </c>
      <c r="I15" s="75">
        <v>0.51</v>
      </c>
      <c r="J15" s="76">
        <v>0</v>
      </c>
      <c r="K15" s="75">
        <v>14.1</v>
      </c>
      <c r="L15" s="77">
        <v>1.17</v>
      </c>
      <c r="M15" s="78">
        <v>576</v>
      </c>
    </row>
    <row r="16" spans="1:13" ht="15.75" x14ac:dyDescent="0.25">
      <c r="A16" s="80" t="s">
        <v>85</v>
      </c>
      <c r="B16" s="81">
        <f t="shared" ref="B16:L16" si="0">SUM(B12:B15)</f>
        <v>440</v>
      </c>
      <c r="C16" s="81">
        <f t="shared" si="0"/>
        <v>460</v>
      </c>
      <c r="D16" s="80">
        <f t="shared" si="0"/>
        <v>12.680000000000001</v>
      </c>
      <c r="E16" s="80">
        <f t="shared" si="0"/>
        <v>20.53</v>
      </c>
      <c r="F16" s="80">
        <f t="shared" si="0"/>
        <v>70.710000000000008</v>
      </c>
      <c r="G16" s="80">
        <f t="shared" si="0"/>
        <v>518.70000000000005</v>
      </c>
      <c r="H16" s="80">
        <f t="shared" si="0"/>
        <v>7.9000000000000001E-2</v>
      </c>
      <c r="I16" s="80">
        <f t="shared" si="0"/>
        <v>0.52</v>
      </c>
      <c r="J16" s="80">
        <f t="shared" si="0"/>
        <v>15.1</v>
      </c>
      <c r="K16" s="80">
        <f t="shared" si="0"/>
        <v>23.240000000000002</v>
      </c>
      <c r="L16" s="80">
        <f t="shared" si="0"/>
        <v>1.8399999999999999</v>
      </c>
      <c r="M16" s="78"/>
    </row>
    <row r="17" spans="1:16" ht="15.75" thickBot="1" x14ac:dyDescent="0.3">
      <c r="A17" s="55"/>
      <c r="B17" s="59"/>
      <c r="C17" s="60"/>
      <c r="D17" s="23"/>
      <c r="E17" s="25"/>
      <c r="F17" s="25"/>
      <c r="G17" s="27"/>
      <c r="H17" s="30"/>
      <c r="I17" s="25"/>
      <c r="J17" s="21"/>
      <c r="K17" s="23"/>
      <c r="L17" s="27"/>
      <c r="M17" s="61"/>
      <c r="P17" s="9"/>
    </row>
    <row r="18" spans="1:16" ht="7.9" customHeight="1" thickBot="1" x14ac:dyDescent="0.3">
      <c r="C18" s="6"/>
      <c r="D18" s="7"/>
      <c r="E18" s="7"/>
      <c r="F18" s="7"/>
      <c r="G18" s="7"/>
      <c r="H18" s="7"/>
      <c r="I18" s="7"/>
      <c r="J18" s="7"/>
      <c r="K18" s="7"/>
      <c r="L18" s="7"/>
    </row>
    <row r="19" spans="1:16" ht="15.75" thickBot="1" x14ac:dyDescent="0.3">
      <c r="A19" s="10" t="s">
        <v>12</v>
      </c>
      <c r="B19" s="10"/>
      <c r="C19" s="6"/>
      <c r="D19" s="62">
        <f t="shared" ref="D19:M19" si="1">SUM(D12:D18)</f>
        <v>25.360000000000003</v>
      </c>
      <c r="E19" s="63">
        <f t="shared" si="1"/>
        <v>41.06</v>
      </c>
      <c r="F19" s="63">
        <f t="shared" si="1"/>
        <v>141.42000000000002</v>
      </c>
      <c r="G19" s="64">
        <f t="shared" si="1"/>
        <v>1037.4000000000001</v>
      </c>
      <c r="H19" s="63">
        <f t="shared" si="1"/>
        <v>0.158</v>
      </c>
      <c r="I19" s="63">
        <f t="shared" si="1"/>
        <v>1.04</v>
      </c>
      <c r="J19" s="63">
        <f t="shared" si="1"/>
        <v>30.2</v>
      </c>
      <c r="K19" s="63">
        <f t="shared" si="1"/>
        <v>46.480000000000004</v>
      </c>
      <c r="L19" s="63">
        <f t="shared" si="1"/>
        <v>3.6799999999999997</v>
      </c>
      <c r="M19" s="66">
        <f t="shared" si="1"/>
        <v>991</v>
      </c>
    </row>
    <row r="20" spans="1:16" ht="15.75" thickBot="1" x14ac:dyDescent="0.3">
      <c r="A20" s="35"/>
      <c r="B20" s="35"/>
      <c r="D20" s="8"/>
      <c r="E20" s="8"/>
      <c r="F20" s="8"/>
      <c r="G20" s="8"/>
      <c r="H20" s="8"/>
      <c r="I20" s="8"/>
      <c r="J20" s="8"/>
      <c r="K20" s="8"/>
      <c r="L20" s="8"/>
    </row>
    <row r="21" spans="1:16" ht="13.9" customHeight="1" x14ac:dyDescent="0.25">
      <c r="A21" s="31" t="s">
        <v>14</v>
      </c>
      <c r="B21" s="132" t="s">
        <v>41</v>
      </c>
      <c r="C21" s="133"/>
      <c r="D21" s="134" t="s">
        <v>8</v>
      </c>
      <c r="E21" s="135"/>
      <c r="F21" s="135"/>
      <c r="G21" s="136"/>
      <c r="H21" s="137" t="s">
        <v>45</v>
      </c>
      <c r="I21" s="138"/>
      <c r="J21" s="139"/>
      <c r="K21" s="140" t="s">
        <v>9</v>
      </c>
      <c r="L21" s="141"/>
      <c r="M21" s="117" t="s">
        <v>46</v>
      </c>
    </row>
    <row r="22" spans="1:16" ht="40.5" customHeight="1" x14ac:dyDescent="0.25">
      <c r="A22" s="1"/>
      <c r="B22" s="120" t="s">
        <v>42</v>
      </c>
      <c r="C22" s="122" t="s">
        <v>43</v>
      </c>
      <c r="D22" s="124" t="s">
        <v>0</v>
      </c>
      <c r="E22" s="126" t="s">
        <v>1</v>
      </c>
      <c r="F22" s="128" t="s">
        <v>2</v>
      </c>
      <c r="G22" s="130" t="s">
        <v>3</v>
      </c>
      <c r="H22" s="142" t="s">
        <v>4</v>
      </c>
      <c r="I22" s="128" t="s">
        <v>44</v>
      </c>
      <c r="J22" s="144" t="s">
        <v>5</v>
      </c>
      <c r="K22" s="124" t="s">
        <v>6</v>
      </c>
      <c r="L22" s="130" t="s">
        <v>7</v>
      </c>
      <c r="M22" s="118"/>
    </row>
    <row r="23" spans="1:16" ht="40.5" customHeight="1" thickBot="1" x14ac:dyDescent="0.3">
      <c r="A23" s="1"/>
      <c r="B23" s="121"/>
      <c r="C23" s="123"/>
      <c r="D23" s="125"/>
      <c r="E23" s="127"/>
      <c r="F23" s="129"/>
      <c r="G23" s="131"/>
      <c r="H23" s="143"/>
      <c r="I23" s="129"/>
      <c r="J23" s="145"/>
      <c r="K23" s="125"/>
      <c r="L23" s="131"/>
      <c r="M23" s="119"/>
    </row>
    <row r="24" spans="1:16" ht="31.5" x14ac:dyDescent="0.25">
      <c r="A24" s="107" t="s">
        <v>65</v>
      </c>
      <c r="B24" s="100">
        <v>200</v>
      </c>
      <c r="C24" s="100">
        <v>250</v>
      </c>
      <c r="D24" s="101">
        <v>0.3</v>
      </c>
      <c r="E24" s="101">
        <v>5.8</v>
      </c>
      <c r="F24" s="101">
        <v>9.1999999999999993</v>
      </c>
      <c r="G24" s="102">
        <v>89.5</v>
      </c>
      <c r="H24" s="101">
        <v>0.08</v>
      </c>
      <c r="I24" s="101">
        <v>2.4</v>
      </c>
      <c r="J24" s="103">
        <v>8.25</v>
      </c>
      <c r="K24" s="101">
        <v>22.75</v>
      </c>
      <c r="L24" s="104">
        <v>54.75</v>
      </c>
      <c r="M24" s="105">
        <v>101</v>
      </c>
    </row>
    <row r="25" spans="1:16" ht="15.75" x14ac:dyDescent="0.25">
      <c r="A25" s="75" t="s">
        <v>36</v>
      </c>
      <c r="B25" s="74">
        <v>90</v>
      </c>
      <c r="C25" s="74">
        <v>100</v>
      </c>
      <c r="D25" s="75">
        <v>20.53</v>
      </c>
      <c r="E25" s="75">
        <v>16.5</v>
      </c>
      <c r="F25" s="75">
        <v>16.53</v>
      </c>
      <c r="G25" s="82">
        <v>177.33</v>
      </c>
      <c r="H25" s="75">
        <v>0.14000000000000001</v>
      </c>
      <c r="I25" s="75">
        <v>2.1</v>
      </c>
      <c r="J25" s="76">
        <v>0</v>
      </c>
      <c r="K25" s="75">
        <v>61</v>
      </c>
      <c r="L25" s="77">
        <v>1.29</v>
      </c>
      <c r="M25" s="78">
        <v>372</v>
      </c>
    </row>
    <row r="26" spans="1:16" ht="15.75" x14ac:dyDescent="0.25">
      <c r="A26" s="75" t="s">
        <v>83</v>
      </c>
      <c r="B26" s="74">
        <v>150</v>
      </c>
      <c r="C26" s="74">
        <v>180</v>
      </c>
      <c r="D26" s="75">
        <v>10.62</v>
      </c>
      <c r="E26" s="75">
        <v>7.94</v>
      </c>
      <c r="F26" s="75">
        <v>65.349999999999994</v>
      </c>
      <c r="G26" s="82">
        <v>302.22000000000003</v>
      </c>
      <c r="H26" s="75">
        <v>0.35</v>
      </c>
      <c r="I26" s="75">
        <v>1.05</v>
      </c>
      <c r="J26" s="76">
        <v>0</v>
      </c>
      <c r="K26" s="75">
        <v>61</v>
      </c>
      <c r="L26" s="77">
        <v>1.29</v>
      </c>
      <c r="M26" s="78">
        <v>202</v>
      </c>
    </row>
    <row r="27" spans="1:16" ht="15.75" x14ac:dyDescent="0.25">
      <c r="A27" s="75" t="s">
        <v>37</v>
      </c>
      <c r="B27" s="74">
        <v>200</v>
      </c>
      <c r="C27" s="74">
        <v>200</v>
      </c>
      <c r="D27" s="75">
        <v>0.28999999999999998</v>
      </c>
      <c r="E27" s="75">
        <v>0</v>
      </c>
      <c r="F27" s="75">
        <v>19.3</v>
      </c>
      <c r="G27" s="82">
        <v>81</v>
      </c>
      <c r="H27" s="75">
        <v>0.02</v>
      </c>
      <c r="I27" s="75">
        <v>0.1</v>
      </c>
      <c r="J27" s="76">
        <v>3.3</v>
      </c>
      <c r="K27" s="75">
        <v>13.5</v>
      </c>
      <c r="L27" s="77">
        <v>1.1599999999999999</v>
      </c>
      <c r="M27" s="78">
        <v>487</v>
      </c>
    </row>
    <row r="28" spans="1:16" ht="15.75" x14ac:dyDescent="0.25">
      <c r="A28" s="75" t="s">
        <v>27</v>
      </c>
      <c r="B28" s="74">
        <v>25</v>
      </c>
      <c r="C28" s="74">
        <v>40</v>
      </c>
      <c r="D28" s="75">
        <v>2.4</v>
      </c>
      <c r="E28" s="75">
        <v>0.45</v>
      </c>
      <c r="F28" s="75">
        <v>12.3</v>
      </c>
      <c r="G28" s="75">
        <f>D28*4+E28*9+F28*4</f>
        <v>62.85</v>
      </c>
      <c r="H28" s="75">
        <v>7.4999999999999983E-2</v>
      </c>
      <c r="I28" s="75">
        <v>0.69</v>
      </c>
      <c r="J28" s="76">
        <v>0</v>
      </c>
      <c r="K28" s="75">
        <v>9.9</v>
      </c>
      <c r="L28" s="77">
        <v>1.32</v>
      </c>
      <c r="M28" s="78">
        <v>574</v>
      </c>
    </row>
    <row r="29" spans="1:16" ht="15.75" x14ac:dyDescent="0.25">
      <c r="A29" s="75" t="s">
        <v>10</v>
      </c>
      <c r="B29" s="74">
        <v>35</v>
      </c>
      <c r="C29" s="74">
        <v>45</v>
      </c>
      <c r="D29" s="75">
        <v>4.5999999999999996</v>
      </c>
      <c r="E29" s="75">
        <v>0.54</v>
      </c>
      <c r="F29" s="75">
        <v>29.5</v>
      </c>
      <c r="G29" s="82">
        <v>125.6</v>
      </c>
      <c r="H29" s="75">
        <v>3.3000000000000002E-2</v>
      </c>
      <c r="I29" s="75">
        <v>0.51</v>
      </c>
      <c r="J29" s="76">
        <v>0</v>
      </c>
      <c r="K29" s="75">
        <v>14.1</v>
      </c>
      <c r="L29" s="77">
        <v>1.17</v>
      </c>
      <c r="M29" s="78">
        <v>576</v>
      </c>
    </row>
    <row r="30" spans="1:16" ht="15.75" x14ac:dyDescent="0.25">
      <c r="A30" s="80" t="s">
        <v>87</v>
      </c>
      <c r="B30" s="81">
        <f>B24+B25+B26+B27+B28+B29</f>
        <v>700</v>
      </c>
      <c r="C30" s="81">
        <f>C24+C25+C26+C27+C28+C29</f>
        <v>815</v>
      </c>
      <c r="D30" s="81">
        <f t="shared" ref="D30:L30" si="2">SUM(D24:D29)</f>
        <v>38.74</v>
      </c>
      <c r="E30" s="81">
        <f t="shared" si="2"/>
        <v>31.23</v>
      </c>
      <c r="F30" s="81">
        <f t="shared" si="2"/>
        <v>152.18</v>
      </c>
      <c r="G30" s="81">
        <f t="shared" si="2"/>
        <v>838.50000000000011</v>
      </c>
      <c r="H30" s="81">
        <f t="shared" si="2"/>
        <v>0.69800000000000006</v>
      </c>
      <c r="I30" s="81">
        <f t="shared" si="2"/>
        <v>6.85</v>
      </c>
      <c r="J30" s="81">
        <f t="shared" si="2"/>
        <v>11.55</v>
      </c>
      <c r="K30" s="81">
        <f t="shared" si="2"/>
        <v>182.25</v>
      </c>
      <c r="L30" s="81">
        <f t="shared" si="2"/>
        <v>60.98</v>
      </c>
      <c r="M30" s="84"/>
    </row>
    <row r="31" spans="1:16" ht="15.75" x14ac:dyDescent="0.25">
      <c r="A31" s="80" t="s">
        <v>88</v>
      </c>
      <c r="B31" s="81">
        <v>1140</v>
      </c>
      <c r="C31" s="81">
        <v>1275</v>
      </c>
      <c r="D31" s="81">
        <f>SUM(D25:D30)</f>
        <v>77.180000000000007</v>
      </c>
      <c r="E31" s="81">
        <f t="shared" ref="E31:L31" si="3">SUM(E25:E30)</f>
        <v>56.66</v>
      </c>
      <c r="F31" s="81">
        <f t="shared" si="3"/>
        <v>295.15999999999997</v>
      </c>
      <c r="G31" s="81">
        <f t="shared" si="3"/>
        <v>1587.5000000000002</v>
      </c>
      <c r="H31" s="81">
        <f t="shared" si="3"/>
        <v>1.3160000000000001</v>
      </c>
      <c r="I31" s="81">
        <f t="shared" si="3"/>
        <v>11.3</v>
      </c>
      <c r="J31" s="81">
        <f t="shared" si="3"/>
        <v>14.850000000000001</v>
      </c>
      <c r="K31" s="81">
        <f t="shared" si="3"/>
        <v>341.75</v>
      </c>
      <c r="L31" s="81">
        <f t="shared" si="3"/>
        <v>67.209999999999994</v>
      </c>
      <c r="M31" s="78"/>
    </row>
    <row r="32" spans="1:16" ht="7.9" customHeight="1" thickBot="1" x14ac:dyDescent="0.3">
      <c r="C32" s="6"/>
      <c r="D32" s="7"/>
      <c r="E32" s="7"/>
      <c r="F32" s="7"/>
      <c r="G32" s="7"/>
      <c r="H32" s="7"/>
      <c r="I32" s="7"/>
      <c r="J32" s="7"/>
      <c r="K32" s="7"/>
      <c r="L32" s="7"/>
    </row>
    <row r="33" spans="1:13" ht="15.75" thickBot="1" x14ac:dyDescent="0.3">
      <c r="A33" s="10" t="s">
        <v>12</v>
      </c>
      <c r="B33" s="10"/>
      <c r="C33" s="6"/>
      <c r="D33" s="67">
        <f t="shared" ref="D33:M33" si="4">SUM(D24:D32)</f>
        <v>154.66000000000003</v>
      </c>
      <c r="E33" s="68">
        <f t="shared" si="4"/>
        <v>119.12</v>
      </c>
      <c r="F33" s="68">
        <f t="shared" si="4"/>
        <v>599.52</v>
      </c>
      <c r="G33" s="69">
        <f t="shared" si="4"/>
        <v>3264.5000000000005</v>
      </c>
      <c r="H33" s="68">
        <f t="shared" si="4"/>
        <v>2.7120000000000002</v>
      </c>
      <c r="I33" s="68">
        <f t="shared" si="4"/>
        <v>25</v>
      </c>
      <c r="J33" s="68">
        <f t="shared" si="4"/>
        <v>37.950000000000003</v>
      </c>
      <c r="K33" s="68">
        <f t="shared" si="4"/>
        <v>706.25</v>
      </c>
      <c r="L33" s="68">
        <f t="shared" si="4"/>
        <v>189.17</v>
      </c>
      <c r="M33" s="71">
        <f t="shared" si="4"/>
        <v>2312</v>
      </c>
    </row>
    <row r="34" spans="1:13" x14ac:dyDescent="0.25">
      <c r="D34" s="8"/>
      <c r="E34" s="8"/>
      <c r="F34" s="8"/>
      <c r="G34" s="8"/>
      <c r="H34" s="8"/>
      <c r="I34" s="8"/>
      <c r="J34" s="8"/>
      <c r="K34" s="8"/>
      <c r="L34" s="8"/>
    </row>
    <row r="35" spans="1:13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3" ht="13.9" customHeight="1" x14ac:dyDescent="0.25">
      <c r="A36" s="33" t="s">
        <v>20</v>
      </c>
      <c r="B36" s="33"/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5.75" thickBot="1" x14ac:dyDescent="0.3">
      <c r="A38" s="14" t="s">
        <v>21</v>
      </c>
      <c r="B38" s="14"/>
      <c r="C38" s="15"/>
      <c r="D38" s="16"/>
      <c r="E38" s="16"/>
      <c r="F38" s="8"/>
      <c r="G38" s="8"/>
      <c r="H38" s="8"/>
      <c r="I38" s="8"/>
      <c r="J38" s="8"/>
      <c r="K38" s="8"/>
      <c r="L38" s="8"/>
    </row>
    <row r="39" spans="1:13" ht="15.75" thickBot="1" x14ac:dyDescent="0.3">
      <c r="A39" s="14" t="s">
        <v>22</v>
      </c>
      <c r="B39" s="14"/>
      <c r="C39" s="17"/>
      <c r="D39" s="18"/>
      <c r="E39" s="18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23</v>
      </c>
      <c r="B40" s="14"/>
      <c r="C40" s="17"/>
      <c r="D40" s="18"/>
      <c r="E40" s="18"/>
      <c r="F40" s="8"/>
      <c r="G40" s="8"/>
      <c r="H40" s="8"/>
      <c r="I40" s="8"/>
      <c r="J40" s="8"/>
      <c r="K40" s="8"/>
      <c r="L40" s="8"/>
    </row>
    <row r="41" spans="1:13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3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1:M23"/>
    <mergeCell ref="B22:B23"/>
    <mergeCell ref="C22:C23"/>
    <mergeCell ref="D22:D23"/>
    <mergeCell ref="E22:E23"/>
    <mergeCell ref="F22:F23"/>
    <mergeCell ref="L22:L23"/>
    <mergeCell ref="B21:C21"/>
    <mergeCell ref="D21:G21"/>
    <mergeCell ref="H21:J21"/>
    <mergeCell ref="K21:L21"/>
    <mergeCell ref="G22:G23"/>
    <mergeCell ref="H22:H23"/>
    <mergeCell ref="I22:I23"/>
    <mergeCell ref="J22:J23"/>
    <mergeCell ref="K22:K23"/>
  </mergeCells>
  <pageMargins left="0.19685039370078741" right="0" top="0.39370078740157483" bottom="0" header="0" footer="0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261"/>
  <sheetViews>
    <sheetView workbookViewId="0">
      <selection activeCell="P11" sqref="P10:P11"/>
    </sheetView>
  </sheetViews>
  <sheetFormatPr defaultColWidth="9" defaultRowHeight="15" x14ac:dyDescent="0.25"/>
  <cols>
    <col min="1" max="1" width="28.7109375" style="41" customWidth="1"/>
    <col min="2" max="2" width="6.42578125" style="41" customWidth="1"/>
    <col min="3" max="3" width="6.5703125" style="3" customWidth="1"/>
    <col min="4" max="4" width="6.85546875" style="1" customWidth="1"/>
    <col min="5" max="6" width="7.42578125" style="1" customWidth="1"/>
    <col min="7" max="7" width="7.140625" style="1" customWidth="1"/>
    <col min="8" max="8" width="4.5703125" style="1" customWidth="1"/>
    <col min="9" max="9" width="7.1406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7" customHeight="1" thickBot="1" x14ac:dyDescent="0.3">
      <c r="A1" s="11" t="s">
        <v>61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33" customHeight="1" x14ac:dyDescent="0.25">
      <c r="A3" s="34" t="s">
        <v>17</v>
      </c>
      <c r="B3" s="34"/>
      <c r="C3" s="33"/>
    </row>
    <row r="4" spans="1:13" ht="30.75" customHeight="1" x14ac:dyDescent="0.25">
      <c r="A4" s="34" t="s">
        <v>18</v>
      </c>
      <c r="B4" s="34"/>
      <c r="C4" s="33"/>
    </row>
    <row r="5" spans="1:13" ht="8.25" customHeight="1" x14ac:dyDescent="0.25">
      <c r="A5" s="43"/>
      <c r="B5" s="43"/>
      <c r="C5" s="43"/>
    </row>
    <row r="6" spans="1:13" x14ac:dyDescent="0.25">
      <c r="A6" s="50" t="s">
        <v>19</v>
      </c>
      <c r="B6" s="50"/>
      <c r="C6" s="43"/>
    </row>
    <row r="7" spans="1:13" x14ac:dyDescent="0.25">
      <c r="A7" s="50" t="s">
        <v>107</v>
      </c>
      <c r="B7" s="50"/>
      <c r="C7" s="43"/>
    </row>
    <row r="8" spans="1:13" ht="9.4" customHeight="1" thickBot="1" x14ac:dyDescent="0.3"/>
    <row r="9" spans="1:13" s="36" customFormat="1" ht="28.9" customHeight="1" x14ac:dyDescent="0.25">
      <c r="A9" s="47" t="s">
        <v>13</v>
      </c>
      <c r="B9" s="132" t="s">
        <v>41</v>
      </c>
      <c r="C9" s="133"/>
      <c r="D9" s="134" t="s">
        <v>8</v>
      </c>
      <c r="E9" s="135"/>
      <c r="F9" s="135"/>
      <c r="G9" s="136"/>
      <c r="H9" s="137" t="s">
        <v>45</v>
      </c>
      <c r="I9" s="138"/>
      <c r="J9" s="139"/>
      <c r="K9" s="140" t="s">
        <v>9</v>
      </c>
      <c r="L9" s="141"/>
      <c r="M9" s="117" t="s">
        <v>46</v>
      </c>
    </row>
    <row r="10" spans="1:13" ht="40.5" customHeight="1" x14ac:dyDescent="0.25">
      <c r="A10" s="1"/>
      <c r="B10" s="120" t="s">
        <v>42</v>
      </c>
      <c r="C10" s="122" t="s">
        <v>43</v>
      </c>
      <c r="D10" s="124" t="s">
        <v>0</v>
      </c>
      <c r="E10" s="126" t="s">
        <v>1</v>
      </c>
      <c r="F10" s="128" t="s">
        <v>2</v>
      </c>
      <c r="G10" s="130" t="s">
        <v>3</v>
      </c>
      <c r="H10" s="142" t="s">
        <v>4</v>
      </c>
      <c r="I10" s="128" t="s">
        <v>44</v>
      </c>
      <c r="J10" s="144" t="s">
        <v>5</v>
      </c>
      <c r="K10" s="124" t="s">
        <v>6</v>
      </c>
      <c r="L10" s="130" t="s">
        <v>7</v>
      </c>
      <c r="M10" s="118"/>
    </row>
    <row r="11" spans="1:13" ht="40.5" customHeight="1" thickBot="1" x14ac:dyDescent="0.3">
      <c r="A11" s="1"/>
      <c r="B11" s="121"/>
      <c r="C11" s="123"/>
      <c r="D11" s="125"/>
      <c r="E11" s="127"/>
      <c r="F11" s="129"/>
      <c r="G11" s="131"/>
      <c r="H11" s="143"/>
      <c r="I11" s="129"/>
      <c r="J11" s="145"/>
      <c r="K11" s="125"/>
      <c r="L11" s="131"/>
      <c r="M11" s="119"/>
    </row>
    <row r="12" spans="1:13" ht="15.75" x14ac:dyDescent="0.25">
      <c r="A12" s="83" t="s">
        <v>70</v>
      </c>
      <c r="B12" s="74">
        <v>200</v>
      </c>
      <c r="C12" s="74">
        <v>250</v>
      </c>
      <c r="D12" s="85">
        <v>10.199999999999999</v>
      </c>
      <c r="E12" s="85">
        <v>9.3000000000000007</v>
      </c>
      <c r="F12" s="75">
        <v>48.3</v>
      </c>
      <c r="G12" s="75">
        <v>317.60000000000002</v>
      </c>
      <c r="H12" s="75">
        <v>0.32</v>
      </c>
      <c r="I12" s="75">
        <v>0.5</v>
      </c>
      <c r="J12" s="76">
        <v>0.3</v>
      </c>
      <c r="K12" s="75">
        <v>86.1</v>
      </c>
      <c r="L12" s="77">
        <v>6.74</v>
      </c>
      <c r="M12" s="78">
        <v>213</v>
      </c>
    </row>
    <row r="13" spans="1:13" ht="15.75" x14ac:dyDescent="0.25">
      <c r="A13" s="83" t="s">
        <v>25</v>
      </c>
      <c r="B13" s="86">
        <v>100</v>
      </c>
      <c r="C13" s="86">
        <v>100</v>
      </c>
      <c r="D13" s="83">
        <v>0.13</v>
      </c>
      <c r="E13" s="83">
        <v>7.25</v>
      </c>
      <c r="F13" s="83">
        <v>0.09</v>
      </c>
      <c r="G13" s="83">
        <v>66.099999999999994</v>
      </c>
      <c r="H13" s="83">
        <v>0</v>
      </c>
      <c r="I13" s="83">
        <v>0.01</v>
      </c>
      <c r="J13" s="87">
        <v>0</v>
      </c>
      <c r="K13" s="83">
        <v>0.24</v>
      </c>
      <c r="L13" s="88">
        <v>0</v>
      </c>
      <c r="M13" s="89">
        <v>75</v>
      </c>
    </row>
    <row r="14" spans="1:13" ht="15.75" x14ac:dyDescent="0.25">
      <c r="A14" s="90" t="s">
        <v>26</v>
      </c>
      <c r="B14" s="86">
        <v>200</v>
      </c>
      <c r="C14" s="86">
        <v>200</v>
      </c>
      <c r="D14" s="75">
        <v>5.8</v>
      </c>
      <c r="E14" s="75">
        <v>5.8</v>
      </c>
      <c r="F14" s="75">
        <v>34.4</v>
      </c>
      <c r="G14" s="75">
        <v>205.6</v>
      </c>
      <c r="H14" s="75">
        <v>0.1</v>
      </c>
      <c r="I14" s="75">
        <v>0.4</v>
      </c>
      <c r="J14" s="76">
        <v>1.6</v>
      </c>
      <c r="K14" s="75">
        <v>172.2</v>
      </c>
      <c r="L14" s="91">
        <v>1</v>
      </c>
      <c r="M14" s="78">
        <v>496</v>
      </c>
    </row>
    <row r="15" spans="1:13" ht="15.75" x14ac:dyDescent="0.25">
      <c r="A15" s="75" t="s">
        <v>10</v>
      </c>
      <c r="B15" s="74">
        <v>30</v>
      </c>
      <c r="C15" s="74">
        <v>30</v>
      </c>
      <c r="D15" s="75">
        <v>2.25</v>
      </c>
      <c r="E15" s="75">
        <v>0.86999999999999988</v>
      </c>
      <c r="F15" s="75">
        <v>15.42</v>
      </c>
      <c r="G15" s="75">
        <v>78.509999999999991</v>
      </c>
      <c r="H15" s="75">
        <v>3.3000000000000002E-2</v>
      </c>
      <c r="I15" s="75">
        <v>0.51</v>
      </c>
      <c r="J15" s="76">
        <v>0</v>
      </c>
      <c r="K15" s="75">
        <v>14.1</v>
      </c>
      <c r="L15" s="77">
        <v>1.17</v>
      </c>
      <c r="M15" s="78">
        <v>576</v>
      </c>
    </row>
    <row r="16" spans="1:13" ht="15.75" x14ac:dyDescent="0.25">
      <c r="A16" s="80" t="s">
        <v>85</v>
      </c>
      <c r="B16" s="81">
        <f t="shared" ref="B16:L16" si="0">SUM(B12:B15)</f>
        <v>530</v>
      </c>
      <c r="C16" s="81">
        <f t="shared" si="0"/>
        <v>580</v>
      </c>
      <c r="D16" s="115">
        <f t="shared" si="0"/>
        <v>18.38</v>
      </c>
      <c r="E16" s="115">
        <f t="shared" si="0"/>
        <v>23.220000000000002</v>
      </c>
      <c r="F16" s="80">
        <f t="shared" si="0"/>
        <v>98.21</v>
      </c>
      <c r="G16" s="80">
        <f t="shared" si="0"/>
        <v>667.81000000000006</v>
      </c>
      <c r="H16" s="80">
        <f t="shared" si="0"/>
        <v>0.45300000000000007</v>
      </c>
      <c r="I16" s="80">
        <f t="shared" si="0"/>
        <v>1.42</v>
      </c>
      <c r="J16" s="80">
        <f t="shared" si="0"/>
        <v>1.9000000000000001</v>
      </c>
      <c r="K16" s="80">
        <f t="shared" si="0"/>
        <v>272.64</v>
      </c>
      <c r="L16" s="80">
        <f t="shared" si="0"/>
        <v>8.91</v>
      </c>
      <c r="M16" s="78"/>
    </row>
    <row r="17" spans="1:16" ht="15.75" thickBot="1" x14ac:dyDescent="0.3">
      <c r="A17" s="55"/>
      <c r="B17" s="59"/>
      <c r="C17" s="60"/>
      <c r="D17" s="44"/>
      <c r="E17" s="45"/>
      <c r="F17" s="45"/>
      <c r="G17" s="46"/>
      <c r="H17" s="49"/>
      <c r="I17" s="45"/>
      <c r="J17" s="48"/>
      <c r="K17" s="44"/>
      <c r="L17" s="46"/>
      <c r="M17" s="61"/>
      <c r="P17" s="9"/>
    </row>
    <row r="18" spans="1:16" ht="7.9" customHeight="1" thickBot="1" x14ac:dyDescent="0.3">
      <c r="C18" s="6"/>
      <c r="D18" s="7"/>
      <c r="E18" s="7"/>
      <c r="F18" s="7"/>
      <c r="G18" s="7"/>
      <c r="H18" s="7"/>
      <c r="I18" s="7"/>
      <c r="J18" s="7"/>
      <c r="K18" s="7"/>
      <c r="L18" s="7"/>
    </row>
    <row r="19" spans="1:16" ht="15.75" thickBot="1" x14ac:dyDescent="0.3">
      <c r="A19" s="10" t="s">
        <v>12</v>
      </c>
      <c r="B19" s="10"/>
      <c r="C19" s="6"/>
      <c r="D19" s="62">
        <f t="shared" ref="D19:M19" si="1">SUM(D12:D18)</f>
        <v>36.76</v>
      </c>
      <c r="E19" s="63">
        <f t="shared" si="1"/>
        <v>46.440000000000005</v>
      </c>
      <c r="F19" s="63">
        <f t="shared" si="1"/>
        <v>196.42</v>
      </c>
      <c r="G19" s="64">
        <f t="shared" si="1"/>
        <v>1335.6200000000001</v>
      </c>
      <c r="H19" s="63">
        <f t="shared" si="1"/>
        <v>0.90600000000000014</v>
      </c>
      <c r="I19" s="63">
        <f t="shared" si="1"/>
        <v>2.84</v>
      </c>
      <c r="J19" s="63">
        <f t="shared" si="1"/>
        <v>3.8000000000000003</v>
      </c>
      <c r="K19" s="63">
        <f t="shared" si="1"/>
        <v>545.28</v>
      </c>
      <c r="L19" s="63">
        <f t="shared" si="1"/>
        <v>17.82</v>
      </c>
      <c r="M19" s="66">
        <f t="shared" si="1"/>
        <v>1360</v>
      </c>
    </row>
    <row r="20" spans="1:16" ht="15.75" thickBot="1" x14ac:dyDescent="0.3">
      <c r="A20" s="35"/>
      <c r="B20" s="35"/>
      <c r="D20" s="8"/>
      <c r="E20" s="8"/>
      <c r="F20" s="8"/>
      <c r="G20" s="8"/>
      <c r="H20" s="8"/>
      <c r="I20" s="8"/>
      <c r="J20" s="8"/>
      <c r="K20" s="8"/>
      <c r="L20" s="8"/>
    </row>
    <row r="21" spans="1:16" ht="13.9" customHeight="1" x14ac:dyDescent="0.25">
      <c r="A21" s="47" t="s">
        <v>14</v>
      </c>
      <c r="B21" s="132" t="s">
        <v>41</v>
      </c>
      <c r="C21" s="133"/>
      <c r="D21" s="134" t="s">
        <v>8</v>
      </c>
      <c r="E21" s="135"/>
      <c r="F21" s="135"/>
      <c r="G21" s="136"/>
      <c r="H21" s="137" t="s">
        <v>45</v>
      </c>
      <c r="I21" s="138"/>
      <c r="J21" s="139"/>
      <c r="K21" s="140" t="s">
        <v>9</v>
      </c>
      <c r="L21" s="141"/>
      <c r="M21" s="117" t="s">
        <v>46</v>
      </c>
    </row>
    <row r="22" spans="1:16" ht="40.5" customHeight="1" x14ac:dyDescent="0.25">
      <c r="A22" s="1"/>
      <c r="B22" s="120" t="s">
        <v>42</v>
      </c>
      <c r="C22" s="122" t="s">
        <v>43</v>
      </c>
      <c r="D22" s="124" t="s">
        <v>0</v>
      </c>
      <c r="E22" s="126" t="s">
        <v>1</v>
      </c>
      <c r="F22" s="128" t="s">
        <v>2</v>
      </c>
      <c r="G22" s="130" t="s">
        <v>3</v>
      </c>
      <c r="H22" s="142" t="s">
        <v>4</v>
      </c>
      <c r="I22" s="128" t="s">
        <v>44</v>
      </c>
      <c r="J22" s="144" t="s">
        <v>5</v>
      </c>
      <c r="K22" s="124" t="s">
        <v>6</v>
      </c>
      <c r="L22" s="130" t="s">
        <v>7</v>
      </c>
      <c r="M22" s="118"/>
    </row>
    <row r="23" spans="1:16" ht="40.5" customHeight="1" thickBot="1" x14ac:dyDescent="0.3">
      <c r="A23" s="1"/>
      <c r="B23" s="121"/>
      <c r="C23" s="123"/>
      <c r="D23" s="125"/>
      <c r="E23" s="127"/>
      <c r="F23" s="129"/>
      <c r="G23" s="131"/>
      <c r="H23" s="143"/>
      <c r="I23" s="129"/>
      <c r="J23" s="145"/>
      <c r="K23" s="125"/>
      <c r="L23" s="131"/>
      <c r="M23" s="119"/>
    </row>
    <row r="24" spans="1:16" ht="47.25" x14ac:dyDescent="0.25">
      <c r="A24" s="73" t="s">
        <v>47</v>
      </c>
      <c r="B24" s="74">
        <v>200</v>
      </c>
      <c r="C24" s="74">
        <v>250</v>
      </c>
      <c r="D24" s="75">
        <v>1.5</v>
      </c>
      <c r="E24" s="75">
        <v>5.5</v>
      </c>
      <c r="F24" s="75">
        <v>6.2</v>
      </c>
      <c r="G24" s="82">
        <v>143.19999999999999</v>
      </c>
      <c r="H24" s="75">
        <v>0.04</v>
      </c>
      <c r="I24" s="75">
        <v>2.3199999999999998</v>
      </c>
      <c r="J24" s="76">
        <v>8.5</v>
      </c>
      <c r="K24" s="75">
        <v>49.5</v>
      </c>
      <c r="L24" s="77">
        <v>0.63</v>
      </c>
      <c r="M24" s="78">
        <v>95</v>
      </c>
    </row>
    <row r="25" spans="1:16" ht="15.75" x14ac:dyDescent="0.25">
      <c r="A25" s="75" t="s">
        <v>48</v>
      </c>
      <c r="B25" s="74">
        <v>90</v>
      </c>
      <c r="C25" s="74">
        <v>100</v>
      </c>
      <c r="D25" s="75">
        <v>20.53</v>
      </c>
      <c r="E25" s="75">
        <v>16.5</v>
      </c>
      <c r="F25" s="75">
        <v>16.53</v>
      </c>
      <c r="G25" s="82">
        <v>177.33</v>
      </c>
      <c r="H25" s="75">
        <v>0.14000000000000001</v>
      </c>
      <c r="I25" s="75">
        <v>2.1</v>
      </c>
      <c r="J25" s="76">
        <v>0</v>
      </c>
      <c r="K25" s="75">
        <v>61</v>
      </c>
      <c r="L25" s="77">
        <v>1.29</v>
      </c>
      <c r="M25" s="78">
        <v>357</v>
      </c>
    </row>
    <row r="26" spans="1:16" ht="15.75" x14ac:dyDescent="0.25">
      <c r="A26" s="73" t="s">
        <v>94</v>
      </c>
      <c r="B26" s="74">
        <v>150</v>
      </c>
      <c r="C26" s="74">
        <v>180</v>
      </c>
      <c r="D26" s="75">
        <v>6.66</v>
      </c>
      <c r="E26" s="75">
        <v>5.94</v>
      </c>
      <c r="F26" s="75">
        <v>35.479999999999997</v>
      </c>
      <c r="G26" s="82">
        <v>221.4</v>
      </c>
      <c r="H26" s="75">
        <v>7.1999999999999981E-2</v>
      </c>
      <c r="I26" s="75">
        <v>0.9</v>
      </c>
      <c r="J26" s="76">
        <v>0</v>
      </c>
      <c r="K26" s="75">
        <v>14.4</v>
      </c>
      <c r="L26" s="77">
        <v>1.26</v>
      </c>
      <c r="M26" s="78">
        <v>256</v>
      </c>
    </row>
    <row r="27" spans="1:16" ht="15.75" x14ac:dyDescent="0.25">
      <c r="A27" s="75" t="s">
        <v>38</v>
      </c>
      <c r="B27" s="74">
        <v>200</v>
      </c>
      <c r="C27" s="74">
        <v>200</v>
      </c>
      <c r="D27" s="75">
        <v>0.2</v>
      </c>
      <c r="E27" s="75">
        <v>0.1</v>
      </c>
      <c r="F27" s="75">
        <v>9.3000000000000007</v>
      </c>
      <c r="G27" s="75">
        <f>D27*4+E27*9+F27*4</f>
        <v>38.900000000000006</v>
      </c>
      <c r="H27" s="75">
        <v>0</v>
      </c>
      <c r="I27" s="75">
        <v>0</v>
      </c>
      <c r="J27" s="76">
        <v>0</v>
      </c>
      <c r="K27" s="75">
        <v>5.0999999999999996</v>
      </c>
      <c r="L27" s="77">
        <v>0.82</v>
      </c>
      <c r="M27" s="78">
        <v>457</v>
      </c>
    </row>
    <row r="28" spans="1:16" ht="15.75" x14ac:dyDescent="0.25">
      <c r="A28" s="75" t="s">
        <v>27</v>
      </c>
      <c r="B28" s="74">
        <v>25</v>
      </c>
      <c r="C28" s="74">
        <v>40</v>
      </c>
      <c r="D28" s="75">
        <v>2.4</v>
      </c>
      <c r="E28" s="75">
        <v>0.45</v>
      </c>
      <c r="F28" s="75">
        <v>12.3</v>
      </c>
      <c r="G28" s="75">
        <f>D28*4+E28*9+F28*4</f>
        <v>62.85</v>
      </c>
      <c r="H28" s="75">
        <v>7.4999999999999983E-2</v>
      </c>
      <c r="I28" s="75">
        <v>0.69</v>
      </c>
      <c r="J28" s="76">
        <v>0</v>
      </c>
      <c r="K28" s="75">
        <v>9.9</v>
      </c>
      <c r="L28" s="77">
        <v>1.32</v>
      </c>
      <c r="M28" s="78">
        <v>574</v>
      </c>
    </row>
    <row r="29" spans="1:16" ht="15.75" x14ac:dyDescent="0.25">
      <c r="A29" s="75" t="s">
        <v>10</v>
      </c>
      <c r="B29" s="74">
        <v>35</v>
      </c>
      <c r="C29" s="74">
        <v>45</v>
      </c>
      <c r="D29" s="75">
        <v>4.5999999999999996</v>
      </c>
      <c r="E29" s="75">
        <v>0.54</v>
      </c>
      <c r="F29" s="75">
        <v>29.5</v>
      </c>
      <c r="G29" s="82">
        <v>125.6</v>
      </c>
      <c r="H29" s="75">
        <v>3.3000000000000002E-2</v>
      </c>
      <c r="I29" s="75">
        <v>0.51</v>
      </c>
      <c r="J29" s="76">
        <v>0</v>
      </c>
      <c r="K29" s="75">
        <v>14.1</v>
      </c>
      <c r="L29" s="77">
        <v>1.17</v>
      </c>
      <c r="M29" s="78">
        <v>576</v>
      </c>
    </row>
    <row r="30" spans="1:16" ht="15.75" x14ac:dyDescent="0.25">
      <c r="A30" s="80" t="s">
        <v>87</v>
      </c>
      <c r="B30" s="81">
        <f>SUM(B24:B29)</f>
        <v>700</v>
      </c>
      <c r="C30" s="81">
        <f>SUM(C24:C29)</f>
        <v>815</v>
      </c>
      <c r="D30" s="81">
        <f t="shared" ref="D30:L30" si="2">SUM(D24:D29)</f>
        <v>35.89</v>
      </c>
      <c r="E30" s="81">
        <f t="shared" si="2"/>
        <v>29.03</v>
      </c>
      <c r="F30" s="81">
        <f t="shared" si="2"/>
        <v>109.30999999999999</v>
      </c>
      <c r="G30" s="81">
        <f t="shared" si="2"/>
        <v>769.28</v>
      </c>
      <c r="H30" s="81">
        <f t="shared" si="2"/>
        <v>0.36</v>
      </c>
      <c r="I30" s="81">
        <f t="shared" si="2"/>
        <v>6.52</v>
      </c>
      <c r="J30" s="81">
        <f t="shared" si="2"/>
        <v>8.5</v>
      </c>
      <c r="K30" s="81">
        <f t="shared" si="2"/>
        <v>154</v>
      </c>
      <c r="L30" s="81">
        <f t="shared" si="2"/>
        <v>6.4899999999999993</v>
      </c>
      <c r="M30" s="84"/>
    </row>
    <row r="31" spans="1:16" ht="15.75" x14ac:dyDescent="0.25">
      <c r="A31" s="80" t="s">
        <v>88</v>
      </c>
      <c r="B31" s="81">
        <v>1230</v>
      </c>
      <c r="C31" s="81">
        <v>1395</v>
      </c>
      <c r="D31" s="81">
        <f>SUM(D24:D30)</f>
        <v>71.78</v>
      </c>
      <c r="E31" s="81">
        <f t="shared" ref="E31:L31" si="3">SUM(E24:E30)</f>
        <v>58.06</v>
      </c>
      <c r="F31" s="81">
        <f t="shared" si="3"/>
        <v>218.61999999999998</v>
      </c>
      <c r="G31" s="81">
        <f t="shared" si="3"/>
        <v>1538.56</v>
      </c>
      <c r="H31" s="81">
        <f t="shared" si="3"/>
        <v>0.72</v>
      </c>
      <c r="I31" s="81">
        <f t="shared" si="3"/>
        <v>13.04</v>
      </c>
      <c r="J31" s="81">
        <f t="shared" si="3"/>
        <v>17</v>
      </c>
      <c r="K31" s="81">
        <f t="shared" si="3"/>
        <v>308</v>
      </c>
      <c r="L31" s="81">
        <f t="shared" si="3"/>
        <v>12.979999999999999</v>
      </c>
      <c r="M31" s="78"/>
    </row>
    <row r="32" spans="1:16" ht="7.9" customHeight="1" thickBot="1" x14ac:dyDescent="0.3">
      <c r="C32" s="6"/>
      <c r="D32" s="7"/>
      <c r="E32" s="7"/>
      <c r="F32" s="7"/>
      <c r="G32" s="7"/>
      <c r="H32" s="7"/>
      <c r="I32" s="7"/>
      <c r="J32" s="7"/>
      <c r="K32" s="7"/>
      <c r="L32" s="7"/>
    </row>
    <row r="33" spans="1:13" ht="15.75" thickBot="1" x14ac:dyDescent="0.3">
      <c r="A33" s="10" t="s">
        <v>12</v>
      </c>
      <c r="B33" s="10"/>
      <c r="C33" s="6"/>
      <c r="D33" s="67">
        <f t="shared" ref="D33:M33" si="4">SUM(D24:D32)</f>
        <v>143.56</v>
      </c>
      <c r="E33" s="68">
        <f t="shared" si="4"/>
        <v>116.12</v>
      </c>
      <c r="F33" s="68">
        <f t="shared" si="4"/>
        <v>437.23999999999995</v>
      </c>
      <c r="G33" s="69">
        <f t="shared" si="4"/>
        <v>3077.12</v>
      </c>
      <c r="H33" s="68">
        <f t="shared" si="4"/>
        <v>1.44</v>
      </c>
      <c r="I33" s="68">
        <f t="shared" si="4"/>
        <v>26.08</v>
      </c>
      <c r="J33" s="68">
        <f t="shared" si="4"/>
        <v>34</v>
      </c>
      <c r="K33" s="68">
        <f t="shared" si="4"/>
        <v>616</v>
      </c>
      <c r="L33" s="68">
        <f t="shared" si="4"/>
        <v>25.959999999999997</v>
      </c>
      <c r="M33" s="71">
        <f t="shared" si="4"/>
        <v>2315</v>
      </c>
    </row>
    <row r="34" spans="1:13" x14ac:dyDescent="0.25">
      <c r="D34" s="8"/>
      <c r="E34" s="8"/>
      <c r="F34" s="8"/>
      <c r="G34" s="8"/>
      <c r="H34" s="8"/>
      <c r="I34" s="8"/>
      <c r="J34" s="8"/>
      <c r="K34" s="8"/>
      <c r="L34" s="8"/>
    </row>
    <row r="35" spans="1:13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3" ht="13.9" customHeight="1" x14ac:dyDescent="0.25">
      <c r="A36" s="33" t="s">
        <v>20</v>
      </c>
      <c r="B36" s="33"/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5.75" thickBot="1" x14ac:dyDescent="0.3">
      <c r="A38" s="14" t="s">
        <v>21</v>
      </c>
      <c r="B38" s="14"/>
      <c r="C38" s="15"/>
      <c r="D38" s="16"/>
      <c r="E38" s="16"/>
      <c r="F38" s="8"/>
      <c r="G38" s="8"/>
      <c r="H38" s="8"/>
      <c r="I38" s="8"/>
      <c r="J38" s="8"/>
      <c r="K38" s="8"/>
      <c r="L38" s="8"/>
    </row>
    <row r="39" spans="1:13" ht="15.75" thickBot="1" x14ac:dyDescent="0.3">
      <c r="A39" s="14" t="s">
        <v>22</v>
      </c>
      <c r="B39" s="14"/>
      <c r="C39" s="17"/>
      <c r="D39" s="18"/>
      <c r="E39" s="18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23</v>
      </c>
      <c r="B40" s="14"/>
      <c r="C40" s="17"/>
      <c r="D40" s="18"/>
      <c r="E40" s="18"/>
      <c r="F40" s="8"/>
      <c r="G40" s="8"/>
      <c r="H40" s="8"/>
      <c r="I40" s="8"/>
      <c r="J40" s="8"/>
      <c r="K40" s="8"/>
      <c r="L40" s="8"/>
    </row>
    <row r="41" spans="1:13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3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</sheetData>
  <mergeCells count="32">
    <mergeCell ref="B21:C21"/>
    <mergeCell ref="D21:G21"/>
    <mergeCell ref="H21:J21"/>
    <mergeCell ref="K21:L21"/>
    <mergeCell ref="M21:M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9:M11"/>
    <mergeCell ref="B9:C9"/>
    <mergeCell ref="B10:B11"/>
    <mergeCell ref="C10:C11"/>
    <mergeCell ref="J10:J11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262"/>
  <sheetViews>
    <sheetView workbookViewId="0">
      <selection activeCell="O10" sqref="O10"/>
    </sheetView>
  </sheetViews>
  <sheetFormatPr defaultColWidth="9" defaultRowHeight="15" x14ac:dyDescent="0.25"/>
  <cols>
    <col min="1" max="1" width="31.28515625" style="2" customWidth="1"/>
    <col min="2" max="2" width="6.140625" style="2" customWidth="1"/>
    <col min="3" max="3" width="5.5703125" style="3" customWidth="1"/>
    <col min="4" max="4" width="6.140625" style="1" customWidth="1"/>
    <col min="5" max="5" width="6" style="1" customWidth="1"/>
    <col min="6" max="6" width="5.85546875" style="1" customWidth="1"/>
    <col min="7" max="7" width="7.140625" style="1" customWidth="1"/>
    <col min="8" max="8" width="4.5703125" style="1" customWidth="1"/>
    <col min="9" max="9" width="5.5703125" style="1" customWidth="1"/>
    <col min="10" max="10" width="6.710937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4.75" customHeight="1" thickBot="1" x14ac:dyDescent="0.3">
      <c r="A1" s="11" t="s">
        <v>61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26.25" customHeight="1" x14ac:dyDescent="0.25">
      <c r="A3" s="34" t="s">
        <v>17</v>
      </c>
      <c r="B3" s="34"/>
      <c r="C3" s="33"/>
    </row>
    <row r="4" spans="1:13" ht="27" customHeight="1" x14ac:dyDescent="0.25">
      <c r="A4" s="34" t="s">
        <v>18</v>
      </c>
      <c r="B4" s="34"/>
      <c r="C4" s="33"/>
    </row>
    <row r="5" spans="1:13" ht="8.25" customHeight="1" x14ac:dyDescent="0.25">
      <c r="A5" s="5"/>
      <c r="B5" s="5"/>
      <c r="C5" s="5"/>
    </row>
    <row r="6" spans="1:13" x14ac:dyDescent="0.25">
      <c r="A6" s="13" t="s">
        <v>19</v>
      </c>
      <c r="B6" s="13"/>
      <c r="C6" s="5"/>
    </row>
    <row r="7" spans="1:13" x14ac:dyDescent="0.25">
      <c r="A7" s="13" t="s">
        <v>108</v>
      </c>
      <c r="B7" s="13"/>
      <c r="C7" s="5"/>
    </row>
    <row r="8" spans="1:13" ht="9.4" customHeight="1" thickBot="1" x14ac:dyDescent="0.3"/>
    <row r="9" spans="1:13" s="36" customFormat="1" ht="28.9" customHeight="1" x14ac:dyDescent="0.25">
      <c r="A9" s="4" t="s">
        <v>13</v>
      </c>
      <c r="B9" s="132" t="s">
        <v>41</v>
      </c>
      <c r="C9" s="133"/>
      <c r="D9" s="134" t="s">
        <v>8</v>
      </c>
      <c r="E9" s="135"/>
      <c r="F9" s="135"/>
      <c r="G9" s="136"/>
      <c r="H9" s="137" t="s">
        <v>45</v>
      </c>
      <c r="I9" s="138"/>
      <c r="J9" s="139"/>
      <c r="K9" s="140" t="s">
        <v>9</v>
      </c>
      <c r="L9" s="141"/>
      <c r="M9" s="117" t="s">
        <v>46</v>
      </c>
    </row>
    <row r="10" spans="1:13" ht="40.5" customHeight="1" x14ac:dyDescent="0.25">
      <c r="A10" s="1"/>
      <c r="B10" s="120" t="s">
        <v>42</v>
      </c>
      <c r="C10" s="122" t="s">
        <v>43</v>
      </c>
      <c r="D10" s="124" t="s">
        <v>0</v>
      </c>
      <c r="E10" s="126" t="s">
        <v>1</v>
      </c>
      <c r="F10" s="128" t="s">
        <v>2</v>
      </c>
      <c r="G10" s="130" t="s">
        <v>3</v>
      </c>
      <c r="H10" s="142" t="s">
        <v>4</v>
      </c>
      <c r="I10" s="128" t="s">
        <v>44</v>
      </c>
      <c r="J10" s="144" t="s">
        <v>5</v>
      </c>
      <c r="K10" s="124" t="s">
        <v>6</v>
      </c>
      <c r="L10" s="130" t="s">
        <v>7</v>
      </c>
      <c r="M10" s="118"/>
    </row>
    <row r="11" spans="1:13" ht="40.5" customHeight="1" thickBot="1" x14ac:dyDescent="0.3">
      <c r="A11" s="1"/>
      <c r="B11" s="121"/>
      <c r="C11" s="123"/>
      <c r="D11" s="125"/>
      <c r="E11" s="127"/>
      <c r="F11" s="129"/>
      <c r="G11" s="131"/>
      <c r="H11" s="143"/>
      <c r="I11" s="129"/>
      <c r="J11" s="145"/>
      <c r="K11" s="125"/>
      <c r="L11" s="131"/>
      <c r="M11" s="119"/>
    </row>
    <row r="12" spans="1:13" ht="14.25" customHeight="1" x14ac:dyDescent="0.25">
      <c r="A12" s="83" t="s">
        <v>71</v>
      </c>
      <c r="B12" s="74" t="s">
        <v>63</v>
      </c>
      <c r="C12" s="74" t="s">
        <v>72</v>
      </c>
      <c r="D12" s="75">
        <v>33.200000000000003</v>
      </c>
      <c r="E12" s="75">
        <v>11.7</v>
      </c>
      <c r="F12" s="75">
        <v>45.4</v>
      </c>
      <c r="G12" s="75">
        <v>419.3</v>
      </c>
      <c r="H12" s="75">
        <v>0.1</v>
      </c>
      <c r="I12" s="75">
        <v>0.53</v>
      </c>
      <c r="J12" s="76">
        <v>3.28</v>
      </c>
      <c r="K12" s="75">
        <v>244.3</v>
      </c>
      <c r="L12" s="77">
        <v>2.2000000000000002</v>
      </c>
      <c r="M12" s="78">
        <v>258</v>
      </c>
    </row>
    <row r="13" spans="1:13" ht="15.75" x14ac:dyDescent="0.25">
      <c r="A13" s="79" t="s">
        <v>96</v>
      </c>
      <c r="B13" s="86" t="s">
        <v>63</v>
      </c>
      <c r="C13" s="86" t="s">
        <v>63</v>
      </c>
      <c r="D13" s="75">
        <v>0.3</v>
      </c>
      <c r="E13" s="75">
        <v>0.1</v>
      </c>
      <c r="F13" s="75">
        <v>9.5</v>
      </c>
      <c r="G13" s="75">
        <v>40.1</v>
      </c>
      <c r="H13" s="75">
        <v>0</v>
      </c>
      <c r="I13" s="75">
        <v>0.02</v>
      </c>
      <c r="J13" s="76">
        <v>1</v>
      </c>
      <c r="K13" s="75">
        <v>7.9</v>
      </c>
      <c r="L13" s="96">
        <v>0.87</v>
      </c>
      <c r="M13" s="78">
        <v>459</v>
      </c>
    </row>
    <row r="14" spans="1:13" ht="15.75" x14ac:dyDescent="0.25">
      <c r="A14" s="83" t="s">
        <v>31</v>
      </c>
      <c r="B14" s="86">
        <v>10</v>
      </c>
      <c r="C14" s="86">
        <v>10</v>
      </c>
      <c r="D14" s="83">
        <v>0.13</v>
      </c>
      <c r="E14" s="83">
        <v>7.25</v>
      </c>
      <c r="F14" s="83">
        <v>0.09</v>
      </c>
      <c r="G14" s="83">
        <v>66.099999999999994</v>
      </c>
      <c r="H14" s="83">
        <v>0</v>
      </c>
      <c r="I14" s="83">
        <v>0.01</v>
      </c>
      <c r="J14" s="87">
        <v>0</v>
      </c>
      <c r="K14" s="83">
        <v>0.24</v>
      </c>
      <c r="L14" s="88">
        <v>0</v>
      </c>
      <c r="M14" s="89">
        <v>75</v>
      </c>
    </row>
    <row r="15" spans="1:13" ht="15.75" x14ac:dyDescent="0.25">
      <c r="A15" s="75" t="s">
        <v>10</v>
      </c>
      <c r="B15" s="74">
        <v>30</v>
      </c>
      <c r="C15" s="74">
        <v>30</v>
      </c>
      <c r="D15" s="75">
        <v>2.25</v>
      </c>
      <c r="E15" s="75">
        <v>0.86999999999999988</v>
      </c>
      <c r="F15" s="75">
        <v>15.42</v>
      </c>
      <c r="G15" s="75">
        <v>78.509999999999991</v>
      </c>
      <c r="H15" s="75">
        <v>3.3000000000000002E-2</v>
      </c>
      <c r="I15" s="75">
        <v>0.51</v>
      </c>
      <c r="J15" s="76">
        <v>0</v>
      </c>
      <c r="K15" s="75">
        <v>14.1</v>
      </c>
      <c r="L15" s="77">
        <v>1.17</v>
      </c>
      <c r="M15" s="78">
        <v>576</v>
      </c>
    </row>
    <row r="16" spans="1:13" ht="16.5" thickBot="1" x14ac:dyDescent="0.3">
      <c r="A16" s="80" t="s">
        <v>90</v>
      </c>
      <c r="B16" s="81">
        <v>450</v>
      </c>
      <c r="C16" s="81">
        <v>490</v>
      </c>
      <c r="D16" s="115">
        <f t="shared" ref="D16:L16" si="0">SUM(D12:D15)</f>
        <v>35.880000000000003</v>
      </c>
      <c r="E16" s="80">
        <f t="shared" si="0"/>
        <v>19.919999999999998</v>
      </c>
      <c r="F16" s="80">
        <f t="shared" si="0"/>
        <v>70.41</v>
      </c>
      <c r="G16" s="80">
        <f t="shared" si="0"/>
        <v>604.01</v>
      </c>
      <c r="H16" s="80">
        <f t="shared" si="0"/>
        <v>0.13300000000000001</v>
      </c>
      <c r="I16" s="80">
        <f t="shared" si="0"/>
        <v>1.07</v>
      </c>
      <c r="J16" s="80">
        <f t="shared" si="0"/>
        <v>4.2799999999999994</v>
      </c>
      <c r="K16" s="80">
        <f t="shared" si="0"/>
        <v>266.54000000000002</v>
      </c>
      <c r="L16" s="80">
        <f t="shared" si="0"/>
        <v>4.24</v>
      </c>
      <c r="M16" s="94"/>
    </row>
    <row r="17" spans="1:16" ht="15.75" thickTop="1" x14ac:dyDescent="0.25">
      <c r="A17" s="54"/>
      <c r="B17" s="51"/>
      <c r="C17" s="52"/>
      <c r="D17" s="22"/>
      <c r="E17" s="24"/>
      <c r="F17" s="24"/>
      <c r="G17" s="26"/>
      <c r="H17" s="29"/>
      <c r="I17" s="24"/>
      <c r="J17" s="20"/>
      <c r="K17" s="22"/>
      <c r="L17" s="26"/>
      <c r="M17" s="53"/>
    </row>
    <row r="18" spans="1:16" ht="15.75" thickBot="1" x14ac:dyDescent="0.3">
      <c r="A18" s="55"/>
      <c r="B18" s="59"/>
      <c r="C18" s="60"/>
      <c r="D18" s="23"/>
      <c r="E18" s="25"/>
      <c r="F18" s="25"/>
      <c r="G18" s="27"/>
      <c r="H18" s="30"/>
      <c r="I18" s="25"/>
      <c r="J18" s="21"/>
      <c r="K18" s="23"/>
      <c r="L18" s="27"/>
      <c r="M18" s="61"/>
      <c r="P18" s="9"/>
    </row>
    <row r="19" spans="1:16" ht="7.9" customHeight="1" thickBot="1" x14ac:dyDescent="0.3">
      <c r="C19" s="6"/>
      <c r="D19" s="7"/>
      <c r="E19" s="7"/>
      <c r="F19" s="7"/>
      <c r="G19" s="7"/>
      <c r="H19" s="7"/>
      <c r="I19" s="7"/>
      <c r="J19" s="7"/>
      <c r="K19" s="7"/>
      <c r="L19" s="7"/>
    </row>
    <row r="20" spans="1:16" ht="15.75" thickBot="1" x14ac:dyDescent="0.3">
      <c r="A20" s="10" t="s">
        <v>12</v>
      </c>
      <c r="B20" s="10"/>
      <c r="C20" s="6"/>
      <c r="D20" s="62">
        <f t="shared" ref="D20:M20" si="1">SUM(D12:D19)</f>
        <v>71.760000000000005</v>
      </c>
      <c r="E20" s="63">
        <f t="shared" si="1"/>
        <v>39.839999999999996</v>
      </c>
      <c r="F20" s="63">
        <f t="shared" si="1"/>
        <v>140.82</v>
      </c>
      <c r="G20" s="64">
        <f t="shared" si="1"/>
        <v>1208.02</v>
      </c>
      <c r="H20" s="63">
        <f t="shared" si="1"/>
        <v>0.26600000000000001</v>
      </c>
      <c r="I20" s="63">
        <f t="shared" si="1"/>
        <v>2.14</v>
      </c>
      <c r="J20" s="63">
        <f t="shared" si="1"/>
        <v>8.5599999999999987</v>
      </c>
      <c r="K20" s="63">
        <f t="shared" si="1"/>
        <v>533.08000000000004</v>
      </c>
      <c r="L20" s="63">
        <f t="shared" si="1"/>
        <v>8.48</v>
      </c>
      <c r="M20" s="66">
        <f t="shared" si="1"/>
        <v>1368</v>
      </c>
    </row>
    <row r="21" spans="1:16" ht="15.75" thickBot="1" x14ac:dyDescent="0.3">
      <c r="A21" s="35"/>
      <c r="B21" s="35"/>
      <c r="D21" s="8"/>
      <c r="E21" s="8"/>
      <c r="F21" s="8"/>
      <c r="G21" s="8"/>
      <c r="H21" s="8"/>
      <c r="I21" s="8"/>
      <c r="J21" s="8"/>
      <c r="K21" s="8"/>
      <c r="L21" s="8"/>
    </row>
    <row r="22" spans="1:16" ht="13.9" customHeight="1" x14ac:dyDescent="0.25">
      <c r="A22" s="4" t="s">
        <v>14</v>
      </c>
      <c r="B22" s="132" t="s">
        <v>41</v>
      </c>
      <c r="C22" s="133"/>
      <c r="D22" s="134" t="s">
        <v>8</v>
      </c>
      <c r="E22" s="135"/>
      <c r="F22" s="135"/>
      <c r="G22" s="136"/>
      <c r="H22" s="137" t="s">
        <v>45</v>
      </c>
      <c r="I22" s="138"/>
      <c r="J22" s="139"/>
      <c r="K22" s="140" t="s">
        <v>9</v>
      </c>
      <c r="L22" s="141"/>
      <c r="M22" s="117" t="s">
        <v>46</v>
      </c>
    </row>
    <row r="23" spans="1:16" ht="40.5" customHeight="1" x14ac:dyDescent="0.25">
      <c r="A23" s="1"/>
      <c r="B23" s="120" t="s">
        <v>42</v>
      </c>
      <c r="C23" s="122" t="s">
        <v>43</v>
      </c>
      <c r="D23" s="124" t="s">
        <v>0</v>
      </c>
      <c r="E23" s="126" t="s">
        <v>1</v>
      </c>
      <c r="F23" s="128" t="s">
        <v>2</v>
      </c>
      <c r="G23" s="130" t="s">
        <v>3</v>
      </c>
      <c r="H23" s="142" t="s">
        <v>4</v>
      </c>
      <c r="I23" s="128" t="s">
        <v>44</v>
      </c>
      <c r="J23" s="144" t="s">
        <v>5</v>
      </c>
      <c r="K23" s="124" t="s">
        <v>6</v>
      </c>
      <c r="L23" s="130" t="s">
        <v>7</v>
      </c>
      <c r="M23" s="118"/>
    </row>
    <row r="24" spans="1:16" ht="40.5" customHeight="1" thickBot="1" x14ac:dyDescent="0.3">
      <c r="A24" s="1"/>
      <c r="B24" s="121"/>
      <c r="C24" s="123"/>
      <c r="D24" s="125"/>
      <c r="E24" s="127"/>
      <c r="F24" s="129"/>
      <c r="G24" s="131"/>
      <c r="H24" s="143"/>
      <c r="I24" s="129"/>
      <c r="J24" s="145"/>
      <c r="K24" s="125"/>
      <c r="L24" s="131"/>
      <c r="M24" s="119"/>
    </row>
    <row r="25" spans="1:16" ht="31.5" x14ac:dyDescent="0.25">
      <c r="A25" s="79" t="s">
        <v>49</v>
      </c>
      <c r="B25" s="74">
        <v>200</v>
      </c>
      <c r="C25" s="74">
        <v>250</v>
      </c>
      <c r="D25" s="75">
        <v>1.8</v>
      </c>
      <c r="E25" s="75">
        <v>7.2</v>
      </c>
      <c r="F25" s="75">
        <v>7.8</v>
      </c>
      <c r="G25" s="82">
        <v>102.6</v>
      </c>
      <c r="H25" s="75">
        <v>0.11</v>
      </c>
      <c r="I25" s="75">
        <v>2.6</v>
      </c>
      <c r="J25" s="76">
        <v>27.7</v>
      </c>
      <c r="K25" s="75">
        <v>36.5</v>
      </c>
      <c r="L25" s="77">
        <v>1.08</v>
      </c>
      <c r="M25" s="97" t="s">
        <v>50</v>
      </c>
    </row>
    <row r="26" spans="1:16" ht="15.75" x14ac:dyDescent="0.25">
      <c r="A26" s="83" t="s">
        <v>73</v>
      </c>
      <c r="B26" s="74" t="s">
        <v>74</v>
      </c>
      <c r="C26" s="74" t="s">
        <v>75</v>
      </c>
      <c r="D26" s="75">
        <v>11.4</v>
      </c>
      <c r="E26" s="75">
        <v>11.2</v>
      </c>
      <c r="F26" s="75">
        <v>1.6</v>
      </c>
      <c r="G26" s="82">
        <v>153</v>
      </c>
      <c r="H26" s="75">
        <v>0.11</v>
      </c>
      <c r="I26" s="75">
        <v>0.14000000000000001</v>
      </c>
      <c r="J26" s="76">
        <v>12.57</v>
      </c>
      <c r="K26" s="75">
        <v>30.07</v>
      </c>
      <c r="L26" s="77">
        <v>2.5</v>
      </c>
      <c r="M26" s="78">
        <v>325</v>
      </c>
    </row>
    <row r="27" spans="1:16" ht="15.75" x14ac:dyDescent="0.25">
      <c r="A27" s="75" t="s">
        <v>99</v>
      </c>
      <c r="B27" s="74">
        <v>150</v>
      </c>
      <c r="C27" s="74">
        <v>180</v>
      </c>
      <c r="D27" s="75">
        <v>5.22</v>
      </c>
      <c r="E27" s="75">
        <v>9.7200000000000006</v>
      </c>
      <c r="F27" s="75">
        <v>19.440000000000001</v>
      </c>
      <c r="G27" s="82">
        <v>185.4</v>
      </c>
      <c r="H27" s="75">
        <v>0.04</v>
      </c>
      <c r="I27" s="75">
        <v>0.3</v>
      </c>
      <c r="J27" s="76">
        <v>7.2</v>
      </c>
      <c r="K27" s="75">
        <v>24</v>
      </c>
      <c r="L27" s="77">
        <v>1.71</v>
      </c>
      <c r="M27" s="78">
        <v>152</v>
      </c>
    </row>
    <row r="28" spans="1:16" ht="15.75" x14ac:dyDescent="0.25">
      <c r="A28" s="75" t="s">
        <v>37</v>
      </c>
      <c r="B28" s="74">
        <v>200</v>
      </c>
      <c r="C28" s="74">
        <v>200</v>
      </c>
      <c r="D28" s="75">
        <v>0.28999999999999998</v>
      </c>
      <c r="E28" s="75">
        <v>0</v>
      </c>
      <c r="F28" s="75">
        <v>19.3</v>
      </c>
      <c r="G28" s="82">
        <v>81</v>
      </c>
      <c r="H28" s="75">
        <v>0.02</v>
      </c>
      <c r="I28" s="75">
        <v>0.1</v>
      </c>
      <c r="J28" s="76">
        <v>3.3</v>
      </c>
      <c r="K28" s="75">
        <v>13.5</v>
      </c>
      <c r="L28" s="77">
        <v>1.1599999999999999</v>
      </c>
      <c r="M28" s="78">
        <v>487</v>
      </c>
    </row>
    <row r="29" spans="1:16" ht="15.75" x14ac:dyDescent="0.25">
      <c r="A29" s="75" t="s">
        <v>27</v>
      </c>
      <c r="B29" s="74">
        <v>25</v>
      </c>
      <c r="C29" s="74">
        <v>40</v>
      </c>
      <c r="D29" s="75">
        <v>2.4</v>
      </c>
      <c r="E29" s="75">
        <v>0.45</v>
      </c>
      <c r="F29" s="75">
        <v>12.3</v>
      </c>
      <c r="G29" s="75">
        <f>D29*4+E29*9+F29*4</f>
        <v>62.85</v>
      </c>
      <c r="H29" s="75">
        <v>7.4999999999999983E-2</v>
      </c>
      <c r="I29" s="75">
        <v>0.69</v>
      </c>
      <c r="J29" s="76">
        <v>0</v>
      </c>
      <c r="K29" s="75">
        <v>9.9</v>
      </c>
      <c r="L29" s="77">
        <v>1.32</v>
      </c>
      <c r="M29" s="78">
        <v>574</v>
      </c>
    </row>
    <row r="30" spans="1:16" ht="15.75" x14ac:dyDescent="0.25">
      <c r="A30" s="75" t="s">
        <v>10</v>
      </c>
      <c r="B30" s="74">
        <v>35</v>
      </c>
      <c r="C30" s="74">
        <v>45</v>
      </c>
      <c r="D30" s="75">
        <v>4.5999999999999996</v>
      </c>
      <c r="E30" s="75">
        <v>0.54</v>
      </c>
      <c r="F30" s="75">
        <v>29.5</v>
      </c>
      <c r="G30" s="82">
        <v>125.6</v>
      </c>
      <c r="H30" s="75">
        <v>3.3000000000000002E-2</v>
      </c>
      <c r="I30" s="75">
        <v>0.51</v>
      </c>
      <c r="J30" s="76">
        <v>0</v>
      </c>
      <c r="K30" s="75">
        <v>14.1</v>
      </c>
      <c r="L30" s="77">
        <v>1.17</v>
      </c>
      <c r="M30" s="78">
        <v>576</v>
      </c>
    </row>
    <row r="31" spans="1:16" ht="15.75" x14ac:dyDescent="0.25">
      <c r="A31" s="80" t="s">
        <v>87</v>
      </c>
      <c r="B31" s="81">
        <v>710</v>
      </c>
      <c r="C31" s="81">
        <v>835</v>
      </c>
      <c r="D31" s="81">
        <f t="shared" ref="D31:L31" si="2">SUM(D25:D30)</f>
        <v>25.71</v>
      </c>
      <c r="E31" s="81">
        <f t="shared" si="2"/>
        <v>29.109999999999996</v>
      </c>
      <c r="F31" s="81">
        <f t="shared" si="2"/>
        <v>89.94</v>
      </c>
      <c r="G31" s="81">
        <f t="shared" si="2"/>
        <v>710.45</v>
      </c>
      <c r="H31" s="81">
        <f t="shared" si="2"/>
        <v>0.38800000000000001</v>
      </c>
      <c r="I31" s="81">
        <f t="shared" si="2"/>
        <v>4.34</v>
      </c>
      <c r="J31" s="81">
        <f t="shared" si="2"/>
        <v>50.769999999999996</v>
      </c>
      <c r="K31" s="81">
        <f t="shared" si="2"/>
        <v>128.07</v>
      </c>
      <c r="L31" s="81">
        <f t="shared" si="2"/>
        <v>8.9400000000000013</v>
      </c>
      <c r="M31" s="84"/>
    </row>
    <row r="32" spans="1:16" ht="15.75" x14ac:dyDescent="0.25">
      <c r="A32" s="80" t="s">
        <v>88</v>
      </c>
      <c r="B32" s="81">
        <v>740</v>
      </c>
      <c r="C32" s="81">
        <v>865</v>
      </c>
      <c r="D32" s="81">
        <f>SUM(D26:D31)</f>
        <v>49.62</v>
      </c>
      <c r="E32" s="81">
        <f t="shared" ref="E32:L32" si="3">SUM(E26:E31)</f>
        <v>51.019999999999996</v>
      </c>
      <c r="F32" s="81">
        <f t="shared" si="3"/>
        <v>172.07999999999998</v>
      </c>
      <c r="G32" s="81">
        <f t="shared" si="3"/>
        <v>1318.3000000000002</v>
      </c>
      <c r="H32" s="81">
        <f t="shared" si="3"/>
        <v>0.66599999999999993</v>
      </c>
      <c r="I32" s="81">
        <f t="shared" si="3"/>
        <v>6.08</v>
      </c>
      <c r="J32" s="81">
        <f t="shared" si="3"/>
        <v>73.84</v>
      </c>
      <c r="K32" s="81">
        <f t="shared" si="3"/>
        <v>219.64</v>
      </c>
      <c r="L32" s="81">
        <f t="shared" si="3"/>
        <v>16.8</v>
      </c>
      <c r="M32" s="78"/>
    </row>
    <row r="33" spans="1:13" ht="7.9" customHeight="1" thickBot="1" x14ac:dyDescent="0.3">
      <c r="C33" s="6"/>
      <c r="D33" s="7"/>
      <c r="E33" s="7"/>
      <c r="F33" s="7"/>
      <c r="G33" s="7"/>
      <c r="H33" s="7"/>
      <c r="I33" s="7"/>
      <c r="J33" s="7"/>
      <c r="K33" s="7"/>
      <c r="L33" s="7"/>
    </row>
    <row r="34" spans="1:13" ht="15.75" thickBot="1" x14ac:dyDescent="0.3">
      <c r="A34" s="10" t="s">
        <v>12</v>
      </c>
      <c r="B34" s="10"/>
      <c r="C34" s="6"/>
      <c r="D34" s="67">
        <f t="shared" ref="D34:H34" si="4">SUM(D25:D33)</f>
        <v>101.03999999999999</v>
      </c>
      <c r="E34" s="68">
        <f t="shared" si="4"/>
        <v>109.23999999999998</v>
      </c>
      <c r="F34" s="68">
        <f t="shared" si="4"/>
        <v>351.96</v>
      </c>
      <c r="G34" s="69">
        <f t="shared" si="4"/>
        <v>2739.2000000000003</v>
      </c>
      <c r="H34" s="68">
        <f t="shared" si="4"/>
        <v>1.4419999999999999</v>
      </c>
      <c r="I34" s="68">
        <f t="shared" ref="I34" si="5">SUM(I25:I33)</f>
        <v>14.76</v>
      </c>
      <c r="J34" s="68">
        <f t="shared" ref="J34" si="6">SUM(J25:J33)</f>
        <v>175.38</v>
      </c>
      <c r="K34" s="68">
        <f t="shared" ref="K34" si="7">SUM(K25:K33)</f>
        <v>475.78</v>
      </c>
      <c r="L34" s="68">
        <f t="shared" ref="L34" si="8">SUM(L25:L33)</f>
        <v>34.680000000000007</v>
      </c>
      <c r="M34" s="71">
        <f t="shared" ref="M34" si="9">SUM(M25:M33)</f>
        <v>2114</v>
      </c>
    </row>
    <row r="35" spans="1:13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ht="13.9" customHeight="1" x14ac:dyDescent="0.25">
      <c r="A37" s="33" t="s">
        <v>20</v>
      </c>
      <c r="B37" s="33"/>
      <c r="D37" s="8"/>
      <c r="E37" s="8"/>
      <c r="F37" s="8"/>
      <c r="G37" s="8"/>
      <c r="H37" s="8"/>
      <c r="I37" s="8"/>
      <c r="J37" s="8"/>
      <c r="K37" s="8"/>
      <c r="L37" s="8"/>
    </row>
    <row r="38" spans="1:13" x14ac:dyDescent="0.25">
      <c r="D38" s="8"/>
      <c r="E38" s="8"/>
      <c r="F38" s="8"/>
      <c r="G38" s="8"/>
      <c r="H38" s="8"/>
      <c r="I38" s="8"/>
      <c r="J38" s="8"/>
      <c r="K38" s="8"/>
      <c r="L38" s="8"/>
    </row>
    <row r="39" spans="1:13" ht="15.75" thickBot="1" x14ac:dyDescent="0.3">
      <c r="A39" s="14" t="s">
        <v>21</v>
      </c>
      <c r="B39" s="14"/>
      <c r="C39" s="15"/>
      <c r="D39" s="16"/>
      <c r="E39" s="16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22</v>
      </c>
      <c r="B40" s="14"/>
      <c r="C40" s="17"/>
      <c r="D40" s="18"/>
      <c r="E40" s="18"/>
      <c r="F40" s="8"/>
      <c r="G40" s="8"/>
      <c r="H40" s="8"/>
      <c r="I40" s="8"/>
      <c r="J40" s="8"/>
      <c r="K40" s="8"/>
      <c r="L40" s="8"/>
    </row>
    <row r="41" spans="1:13" ht="15.75" thickBot="1" x14ac:dyDescent="0.3">
      <c r="A41" s="14" t="s">
        <v>23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</sheetData>
  <mergeCells count="32">
    <mergeCell ref="M9:M11"/>
    <mergeCell ref="M22:M24"/>
    <mergeCell ref="B9:C9"/>
    <mergeCell ref="B10:B11"/>
    <mergeCell ref="C10:C11"/>
    <mergeCell ref="B22:C22"/>
    <mergeCell ref="B23:B24"/>
    <mergeCell ref="C23:C24"/>
    <mergeCell ref="J23:J24"/>
    <mergeCell ref="K23:K24"/>
    <mergeCell ref="L23:L24"/>
    <mergeCell ref="D22:G22"/>
    <mergeCell ref="H22:J22"/>
    <mergeCell ref="K22:L22"/>
    <mergeCell ref="D23:D24"/>
    <mergeCell ref="E23:E24"/>
    <mergeCell ref="F23:F24"/>
    <mergeCell ref="G23:G24"/>
    <mergeCell ref="H23:H24"/>
    <mergeCell ref="J10:J11"/>
    <mergeCell ref="I23:I24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P261"/>
  <sheetViews>
    <sheetView workbookViewId="0">
      <selection activeCell="P11" sqref="P11"/>
    </sheetView>
  </sheetViews>
  <sheetFormatPr defaultColWidth="9" defaultRowHeight="15" x14ac:dyDescent="0.25"/>
  <cols>
    <col min="1" max="1" width="33.5703125" style="2" customWidth="1"/>
    <col min="2" max="2" width="6" style="2" customWidth="1"/>
    <col min="3" max="3" width="6" style="3" customWidth="1"/>
    <col min="4" max="4" width="6.7109375" style="1" customWidth="1"/>
    <col min="5" max="5" width="6" style="1" customWidth="1"/>
    <col min="6" max="6" width="5.85546875" style="1" customWidth="1"/>
    <col min="7" max="7" width="7.140625" style="1" customWidth="1"/>
    <col min="8" max="8" width="4.5703125" style="1" customWidth="1"/>
    <col min="9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6.25" customHeight="1" thickBot="1" x14ac:dyDescent="0.3">
      <c r="A1" s="11" t="s">
        <v>61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13.9" customHeight="1" x14ac:dyDescent="0.25">
      <c r="A3" s="34" t="s">
        <v>17</v>
      </c>
      <c r="B3" s="34"/>
      <c r="C3" s="33"/>
    </row>
    <row r="4" spans="1:13" ht="13.9" customHeight="1" x14ac:dyDescent="0.25">
      <c r="A4" s="34" t="s">
        <v>18</v>
      </c>
      <c r="B4" s="34"/>
      <c r="C4" s="33"/>
    </row>
    <row r="5" spans="1:13" ht="8.25" customHeight="1" x14ac:dyDescent="0.25">
      <c r="A5" s="5"/>
      <c r="B5" s="5"/>
      <c r="C5" s="5"/>
    </row>
    <row r="6" spans="1:13" x14ac:dyDescent="0.25">
      <c r="A6" s="13" t="s">
        <v>19</v>
      </c>
      <c r="B6" s="13"/>
      <c r="C6" s="5"/>
    </row>
    <row r="7" spans="1:13" x14ac:dyDescent="0.25">
      <c r="A7" s="13" t="s">
        <v>109</v>
      </c>
      <c r="B7" s="13"/>
      <c r="C7" s="5"/>
    </row>
    <row r="8" spans="1:13" ht="9.4" customHeight="1" thickBot="1" x14ac:dyDescent="0.3"/>
    <row r="9" spans="1:13" s="36" customFormat="1" ht="28.9" customHeight="1" x14ac:dyDescent="0.25">
      <c r="A9" s="4" t="s">
        <v>13</v>
      </c>
      <c r="B9" s="132" t="s">
        <v>41</v>
      </c>
      <c r="C9" s="133"/>
      <c r="D9" s="134" t="s">
        <v>8</v>
      </c>
      <c r="E9" s="135"/>
      <c r="F9" s="135"/>
      <c r="G9" s="136"/>
      <c r="H9" s="137" t="s">
        <v>45</v>
      </c>
      <c r="I9" s="138"/>
      <c r="J9" s="139"/>
      <c r="K9" s="140" t="s">
        <v>9</v>
      </c>
      <c r="L9" s="141"/>
      <c r="M9" s="117" t="s">
        <v>46</v>
      </c>
    </row>
    <row r="10" spans="1:13" ht="40.5" customHeight="1" x14ac:dyDescent="0.25">
      <c r="A10" s="1"/>
      <c r="B10" s="120" t="s">
        <v>42</v>
      </c>
      <c r="C10" s="122" t="s">
        <v>43</v>
      </c>
      <c r="D10" s="124" t="s">
        <v>0</v>
      </c>
      <c r="E10" s="126" t="s">
        <v>1</v>
      </c>
      <c r="F10" s="128" t="s">
        <v>2</v>
      </c>
      <c r="G10" s="130" t="s">
        <v>3</v>
      </c>
      <c r="H10" s="142" t="s">
        <v>4</v>
      </c>
      <c r="I10" s="128" t="s">
        <v>44</v>
      </c>
      <c r="J10" s="144" t="s">
        <v>5</v>
      </c>
      <c r="K10" s="124" t="s">
        <v>6</v>
      </c>
      <c r="L10" s="130" t="s">
        <v>7</v>
      </c>
      <c r="M10" s="118"/>
    </row>
    <row r="11" spans="1:13" ht="40.5" customHeight="1" thickBot="1" x14ac:dyDescent="0.3">
      <c r="A11" s="1"/>
      <c r="B11" s="121"/>
      <c r="C11" s="123"/>
      <c r="D11" s="125"/>
      <c r="E11" s="127"/>
      <c r="F11" s="129"/>
      <c r="G11" s="131"/>
      <c r="H11" s="143"/>
      <c r="I11" s="129"/>
      <c r="J11" s="145"/>
      <c r="K11" s="125"/>
      <c r="L11" s="131"/>
      <c r="M11" s="119"/>
    </row>
    <row r="12" spans="1:13" ht="15.75" x14ac:dyDescent="0.25">
      <c r="A12" s="113" t="s">
        <v>98</v>
      </c>
      <c r="B12" s="100">
        <v>200</v>
      </c>
      <c r="C12" s="100">
        <v>250</v>
      </c>
      <c r="D12" s="101">
        <v>10.7</v>
      </c>
      <c r="E12" s="101">
        <v>19.5</v>
      </c>
      <c r="F12" s="101">
        <v>76.3</v>
      </c>
      <c r="G12" s="101">
        <v>523.9</v>
      </c>
      <c r="H12" s="101">
        <v>0.05</v>
      </c>
      <c r="I12" s="101">
        <v>0.4</v>
      </c>
      <c r="J12" s="103">
        <v>0.85</v>
      </c>
      <c r="K12" s="101">
        <v>107.78</v>
      </c>
      <c r="L12" s="104">
        <v>0.49</v>
      </c>
      <c r="M12" s="105">
        <v>269</v>
      </c>
    </row>
    <row r="13" spans="1:13" ht="15.75" x14ac:dyDescent="0.25">
      <c r="A13" s="75" t="s">
        <v>32</v>
      </c>
      <c r="B13" s="74">
        <v>15</v>
      </c>
      <c r="C13" s="74">
        <v>20</v>
      </c>
      <c r="D13" s="75">
        <v>3.48</v>
      </c>
      <c r="E13" s="75">
        <v>4.43</v>
      </c>
      <c r="F13" s="75">
        <v>0</v>
      </c>
      <c r="G13" s="75">
        <v>53.7</v>
      </c>
      <c r="H13" s="75">
        <v>0</v>
      </c>
      <c r="I13" s="75">
        <v>0</v>
      </c>
      <c r="J13" s="76">
        <v>0</v>
      </c>
      <c r="K13" s="75">
        <v>2</v>
      </c>
      <c r="L13" s="77">
        <v>0</v>
      </c>
      <c r="M13" s="78">
        <v>79</v>
      </c>
    </row>
    <row r="14" spans="1:13" ht="31.5" x14ac:dyDescent="0.25">
      <c r="A14" s="107" t="s">
        <v>51</v>
      </c>
      <c r="B14" s="114" t="s">
        <v>52</v>
      </c>
      <c r="C14" s="114" t="s">
        <v>52</v>
      </c>
      <c r="D14" s="83">
        <v>3.48</v>
      </c>
      <c r="E14" s="83">
        <v>4.43</v>
      </c>
      <c r="F14" s="83">
        <v>0</v>
      </c>
      <c r="G14" s="83">
        <v>53.7</v>
      </c>
      <c r="H14" s="83">
        <v>0</v>
      </c>
      <c r="I14" s="83">
        <v>0</v>
      </c>
      <c r="J14" s="87">
        <v>0</v>
      </c>
      <c r="K14" s="83">
        <v>2</v>
      </c>
      <c r="L14" s="88">
        <v>0</v>
      </c>
      <c r="M14" s="89">
        <v>79</v>
      </c>
    </row>
    <row r="15" spans="1:13" ht="15.75" x14ac:dyDescent="0.25">
      <c r="A15" s="75" t="s">
        <v>10</v>
      </c>
      <c r="B15" s="74">
        <v>30</v>
      </c>
      <c r="C15" s="74">
        <v>30</v>
      </c>
      <c r="D15" s="75">
        <v>2.25</v>
      </c>
      <c r="E15" s="75">
        <v>0.86999999999999988</v>
      </c>
      <c r="F15" s="75">
        <v>15.42</v>
      </c>
      <c r="G15" s="75">
        <v>78.509999999999991</v>
      </c>
      <c r="H15" s="75">
        <v>3.3000000000000002E-2</v>
      </c>
      <c r="I15" s="75">
        <v>0.51</v>
      </c>
      <c r="J15" s="76">
        <v>0</v>
      </c>
      <c r="K15" s="75">
        <v>14.1</v>
      </c>
      <c r="L15" s="77">
        <v>1.17</v>
      </c>
      <c r="M15" s="78">
        <v>576</v>
      </c>
    </row>
    <row r="16" spans="1:13" ht="15.75" x14ac:dyDescent="0.25">
      <c r="A16" s="75" t="s">
        <v>33</v>
      </c>
      <c r="B16" s="74">
        <v>30</v>
      </c>
      <c r="C16" s="74">
        <v>30</v>
      </c>
      <c r="D16" s="75">
        <v>2.25</v>
      </c>
      <c r="E16" s="75">
        <v>2.94</v>
      </c>
      <c r="F16" s="75">
        <v>22.32</v>
      </c>
      <c r="G16" s="75">
        <v>124.5</v>
      </c>
      <c r="H16" s="75">
        <v>3.0000000000000001E-3</v>
      </c>
      <c r="I16" s="75">
        <v>1.41</v>
      </c>
      <c r="J16" s="76">
        <v>0</v>
      </c>
      <c r="K16" s="75">
        <v>8.6999999999999993</v>
      </c>
      <c r="L16" s="77">
        <v>0.63</v>
      </c>
      <c r="M16" s="97">
        <v>582</v>
      </c>
    </row>
    <row r="17" spans="1:16" ht="15.75" x14ac:dyDescent="0.25">
      <c r="A17" s="80" t="s">
        <v>90</v>
      </c>
      <c r="B17" s="98">
        <f>B12+B13+B14+B15+B16</f>
        <v>475</v>
      </c>
      <c r="C17" s="98">
        <f>C12+C13+C14+C15+C16</f>
        <v>530</v>
      </c>
      <c r="D17" s="80">
        <f t="shared" ref="D17:L17" si="0">SUM(D12:D16)</f>
        <v>22.16</v>
      </c>
      <c r="E17" s="80">
        <f t="shared" si="0"/>
        <v>32.17</v>
      </c>
      <c r="F17" s="80">
        <f t="shared" si="0"/>
        <v>114.03999999999999</v>
      </c>
      <c r="G17" s="80">
        <f t="shared" si="0"/>
        <v>834.31000000000006</v>
      </c>
      <c r="H17" s="80">
        <f t="shared" si="0"/>
        <v>8.6000000000000007E-2</v>
      </c>
      <c r="I17" s="80">
        <f t="shared" si="0"/>
        <v>2.3199999999999998</v>
      </c>
      <c r="J17" s="80">
        <f t="shared" si="0"/>
        <v>0.85</v>
      </c>
      <c r="K17" s="80">
        <f t="shared" si="0"/>
        <v>134.57999999999998</v>
      </c>
      <c r="L17" s="80">
        <f t="shared" si="0"/>
        <v>2.29</v>
      </c>
      <c r="M17" s="78"/>
    </row>
    <row r="18" spans="1:16" ht="15.75" thickBot="1" x14ac:dyDescent="0.3">
      <c r="A18" s="55"/>
      <c r="B18" s="59"/>
      <c r="C18" s="60"/>
      <c r="D18" s="23"/>
      <c r="E18" s="25"/>
      <c r="F18" s="25"/>
      <c r="G18" s="27"/>
      <c r="H18" s="30"/>
      <c r="I18" s="25"/>
      <c r="J18" s="21"/>
      <c r="K18" s="23"/>
      <c r="L18" s="27"/>
      <c r="M18" s="61"/>
      <c r="P18" s="9"/>
    </row>
    <row r="19" spans="1:16" ht="7.9" customHeight="1" thickBot="1" x14ac:dyDescent="0.3">
      <c r="C19" s="6"/>
      <c r="D19" s="7"/>
      <c r="E19" s="7"/>
      <c r="F19" s="7"/>
      <c r="G19" s="7"/>
      <c r="H19" s="7"/>
      <c r="I19" s="7"/>
      <c r="J19" s="7"/>
      <c r="K19" s="7"/>
      <c r="L19" s="7"/>
    </row>
    <row r="20" spans="1:16" ht="15.75" thickBot="1" x14ac:dyDescent="0.3">
      <c r="A20" s="10" t="s">
        <v>12</v>
      </c>
      <c r="B20" s="10"/>
      <c r="C20" s="6"/>
      <c r="D20" s="62">
        <f t="shared" ref="D20:M20" si="1">SUM(D12:D19)</f>
        <v>44.32</v>
      </c>
      <c r="E20" s="63">
        <f t="shared" si="1"/>
        <v>64.34</v>
      </c>
      <c r="F20" s="63">
        <f t="shared" si="1"/>
        <v>228.07999999999998</v>
      </c>
      <c r="G20" s="64">
        <f t="shared" si="1"/>
        <v>1668.6200000000001</v>
      </c>
      <c r="H20" s="63">
        <f t="shared" si="1"/>
        <v>0.17200000000000001</v>
      </c>
      <c r="I20" s="63">
        <f t="shared" si="1"/>
        <v>4.6399999999999997</v>
      </c>
      <c r="J20" s="63">
        <f t="shared" si="1"/>
        <v>1.7</v>
      </c>
      <c r="K20" s="63">
        <f t="shared" si="1"/>
        <v>269.15999999999997</v>
      </c>
      <c r="L20" s="63">
        <f t="shared" si="1"/>
        <v>4.58</v>
      </c>
      <c r="M20" s="66">
        <f t="shared" si="1"/>
        <v>1585</v>
      </c>
    </row>
    <row r="21" spans="1:16" ht="15.75" thickBot="1" x14ac:dyDescent="0.3">
      <c r="A21" s="35"/>
      <c r="B21" s="35"/>
      <c r="D21" s="8"/>
      <c r="E21" s="8"/>
      <c r="F21" s="8"/>
      <c r="G21" s="8"/>
      <c r="H21" s="8"/>
      <c r="I21" s="8"/>
      <c r="J21" s="8"/>
      <c r="K21" s="8"/>
      <c r="L21" s="8"/>
    </row>
    <row r="22" spans="1:16" ht="13.9" customHeight="1" x14ac:dyDescent="0.25">
      <c r="A22" s="4" t="s">
        <v>14</v>
      </c>
      <c r="B22" s="132" t="s">
        <v>41</v>
      </c>
      <c r="C22" s="133"/>
      <c r="D22" s="134" t="s">
        <v>8</v>
      </c>
      <c r="E22" s="135"/>
      <c r="F22" s="135"/>
      <c r="G22" s="136"/>
      <c r="H22" s="137" t="s">
        <v>45</v>
      </c>
      <c r="I22" s="138"/>
      <c r="J22" s="139"/>
      <c r="K22" s="140" t="s">
        <v>9</v>
      </c>
      <c r="L22" s="141"/>
      <c r="M22" s="117" t="s">
        <v>46</v>
      </c>
    </row>
    <row r="23" spans="1:16" ht="40.5" customHeight="1" x14ac:dyDescent="0.25">
      <c r="A23" s="1"/>
      <c r="B23" s="120" t="s">
        <v>42</v>
      </c>
      <c r="C23" s="122" t="s">
        <v>43</v>
      </c>
      <c r="D23" s="124" t="s">
        <v>0</v>
      </c>
      <c r="E23" s="126" t="s">
        <v>1</v>
      </c>
      <c r="F23" s="128" t="s">
        <v>2</v>
      </c>
      <c r="G23" s="130" t="s">
        <v>3</v>
      </c>
      <c r="H23" s="142" t="s">
        <v>4</v>
      </c>
      <c r="I23" s="128" t="s">
        <v>44</v>
      </c>
      <c r="J23" s="144" t="s">
        <v>5</v>
      </c>
      <c r="K23" s="124" t="s">
        <v>6</v>
      </c>
      <c r="L23" s="130" t="s">
        <v>7</v>
      </c>
      <c r="M23" s="118"/>
    </row>
    <row r="24" spans="1:16" ht="40.5" customHeight="1" thickBot="1" x14ac:dyDescent="0.3">
      <c r="A24" s="1"/>
      <c r="B24" s="121"/>
      <c r="C24" s="123"/>
      <c r="D24" s="125"/>
      <c r="E24" s="127"/>
      <c r="F24" s="129"/>
      <c r="G24" s="131"/>
      <c r="H24" s="143"/>
      <c r="I24" s="129"/>
      <c r="J24" s="145"/>
      <c r="K24" s="125"/>
      <c r="L24" s="131"/>
      <c r="M24" s="119"/>
    </row>
    <row r="25" spans="1:16" ht="47.25" x14ac:dyDescent="0.25">
      <c r="A25" s="73" t="s">
        <v>28</v>
      </c>
      <c r="B25" s="74">
        <v>200</v>
      </c>
      <c r="C25" s="74">
        <v>250</v>
      </c>
      <c r="D25" s="75">
        <v>6.81</v>
      </c>
      <c r="E25" s="75">
        <v>8.49</v>
      </c>
      <c r="F25" s="75">
        <v>16.96</v>
      </c>
      <c r="G25" s="82">
        <v>165.96</v>
      </c>
      <c r="H25" s="75">
        <v>0.04</v>
      </c>
      <c r="I25" s="75">
        <v>2.35</v>
      </c>
      <c r="J25" s="76">
        <v>8</v>
      </c>
      <c r="K25" s="75">
        <v>36.75</v>
      </c>
      <c r="L25" s="77">
        <v>1.1000000000000001</v>
      </c>
      <c r="M25" s="78">
        <v>95</v>
      </c>
    </row>
    <row r="26" spans="1:16" ht="15.75" x14ac:dyDescent="0.25">
      <c r="A26" s="75" t="s">
        <v>53</v>
      </c>
      <c r="B26" s="74">
        <v>80</v>
      </c>
      <c r="C26" s="74">
        <v>100</v>
      </c>
      <c r="D26" s="75">
        <v>20.53</v>
      </c>
      <c r="E26" s="75">
        <v>16.5</v>
      </c>
      <c r="F26" s="75">
        <v>16.53</v>
      </c>
      <c r="G26" s="82">
        <v>107.3</v>
      </c>
      <c r="H26" s="75">
        <v>0.14000000000000001</v>
      </c>
      <c r="I26" s="75">
        <v>2.1</v>
      </c>
      <c r="J26" s="76">
        <v>0</v>
      </c>
      <c r="K26" s="75">
        <v>61</v>
      </c>
      <c r="L26" s="77">
        <v>1.29</v>
      </c>
      <c r="M26" s="78">
        <v>309</v>
      </c>
    </row>
    <row r="27" spans="1:16" ht="15.75" x14ac:dyDescent="0.25">
      <c r="A27" s="75" t="s">
        <v>81</v>
      </c>
      <c r="B27" s="74">
        <v>150</v>
      </c>
      <c r="C27" s="74">
        <v>180</v>
      </c>
      <c r="D27" s="75">
        <v>5.59</v>
      </c>
      <c r="E27" s="75">
        <v>5.85</v>
      </c>
      <c r="F27" s="75">
        <v>45.73</v>
      </c>
      <c r="G27" s="82">
        <v>253.44</v>
      </c>
      <c r="H27" s="75">
        <v>3.5999999999999997E-2</v>
      </c>
      <c r="I27" s="75">
        <v>0.32</v>
      </c>
      <c r="J27" s="76">
        <v>0</v>
      </c>
      <c r="K27" s="75">
        <v>8.2799999999999976</v>
      </c>
      <c r="L27" s="77">
        <v>0.01</v>
      </c>
      <c r="M27" s="78">
        <v>205</v>
      </c>
    </row>
    <row r="28" spans="1:16" ht="15.75" x14ac:dyDescent="0.25">
      <c r="A28" s="83" t="s">
        <v>38</v>
      </c>
      <c r="B28" s="74">
        <v>200</v>
      </c>
      <c r="C28" s="74">
        <v>200</v>
      </c>
      <c r="D28" s="75">
        <v>0.2</v>
      </c>
      <c r="E28" s="75">
        <v>0.1</v>
      </c>
      <c r="F28" s="75">
        <v>9.3000000000000007</v>
      </c>
      <c r="G28" s="75">
        <f>D28*4+E28*9+F28*4</f>
        <v>38.900000000000006</v>
      </c>
      <c r="H28" s="75">
        <v>0</v>
      </c>
      <c r="I28" s="75">
        <v>0</v>
      </c>
      <c r="J28" s="76">
        <v>0</v>
      </c>
      <c r="K28" s="75">
        <v>5.0999999999999996</v>
      </c>
      <c r="L28" s="77">
        <v>0.82</v>
      </c>
      <c r="M28" s="78">
        <v>457</v>
      </c>
    </row>
    <row r="29" spans="1:16" ht="15.75" x14ac:dyDescent="0.25">
      <c r="A29" s="75" t="s">
        <v>27</v>
      </c>
      <c r="B29" s="74">
        <v>25</v>
      </c>
      <c r="C29" s="74">
        <v>40</v>
      </c>
      <c r="D29" s="75">
        <v>2.4</v>
      </c>
      <c r="E29" s="75">
        <v>0.45</v>
      </c>
      <c r="F29" s="75">
        <v>12.3</v>
      </c>
      <c r="G29" s="75">
        <f>D29*4+E29*9+F29*4</f>
        <v>62.85</v>
      </c>
      <c r="H29" s="75">
        <v>7.4999999999999983E-2</v>
      </c>
      <c r="I29" s="75">
        <v>0.69</v>
      </c>
      <c r="J29" s="76">
        <v>0</v>
      </c>
      <c r="K29" s="75">
        <v>9.9</v>
      </c>
      <c r="L29" s="77">
        <v>1.32</v>
      </c>
      <c r="M29" s="78">
        <v>574</v>
      </c>
    </row>
    <row r="30" spans="1:16" ht="15.75" x14ac:dyDescent="0.25">
      <c r="A30" s="75" t="s">
        <v>10</v>
      </c>
      <c r="B30" s="74">
        <v>35</v>
      </c>
      <c r="C30" s="74">
        <v>45</v>
      </c>
      <c r="D30" s="75">
        <v>4.5999999999999996</v>
      </c>
      <c r="E30" s="75">
        <v>0.54</v>
      </c>
      <c r="F30" s="75">
        <v>29.5</v>
      </c>
      <c r="G30" s="82">
        <v>125.6</v>
      </c>
      <c r="H30" s="75">
        <v>3.3000000000000002E-2</v>
      </c>
      <c r="I30" s="75">
        <v>0.51</v>
      </c>
      <c r="J30" s="76">
        <v>0</v>
      </c>
      <c r="K30" s="75">
        <v>14.1</v>
      </c>
      <c r="L30" s="77">
        <v>1.17</v>
      </c>
      <c r="M30" s="78">
        <v>576</v>
      </c>
    </row>
    <row r="31" spans="1:16" ht="15.75" x14ac:dyDescent="0.25">
      <c r="A31" s="80" t="s">
        <v>87</v>
      </c>
      <c r="B31" s="81">
        <f>SUM(B25:B30)</f>
        <v>690</v>
      </c>
      <c r="C31" s="81">
        <f>SUM(C25:C30)</f>
        <v>815</v>
      </c>
      <c r="D31" s="81">
        <f t="shared" ref="D31:L32" si="2">SUM(D25:D30)</f>
        <v>40.130000000000003</v>
      </c>
      <c r="E31" s="81">
        <f t="shared" si="2"/>
        <v>31.930000000000003</v>
      </c>
      <c r="F31" s="81">
        <f t="shared" si="2"/>
        <v>130.32</v>
      </c>
      <c r="G31" s="81">
        <f t="shared" si="2"/>
        <v>754.05000000000007</v>
      </c>
      <c r="H31" s="81">
        <f t="shared" si="2"/>
        <v>0.32400000000000007</v>
      </c>
      <c r="I31" s="81">
        <f t="shared" si="2"/>
        <v>5.9700000000000006</v>
      </c>
      <c r="J31" s="81">
        <f t="shared" si="2"/>
        <v>8</v>
      </c>
      <c r="K31" s="81">
        <f t="shared" si="2"/>
        <v>135.13</v>
      </c>
      <c r="L31" s="81">
        <f t="shared" si="2"/>
        <v>5.71</v>
      </c>
      <c r="M31" s="84"/>
    </row>
    <row r="32" spans="1:16" ht="20.25" customHeight="1" thickBot="1" x14ac:dyDescent="0.3">
      <c r="A32" s="80" t="s">
        <v>88</v>
      </c>
      <c r="B32" s="81">
        <v>1165</v>
      </c>
      <c r="C32" s="81">
        <v>1345</v>
      </c>
      <c r="D32" s="81">
        <f>SUM(D26:D31)</f>
        <v>73.45</v>
      </c>
      <c r="E32" s="81">
        <f t="shared" si="2"/>
        <v>55.370000000000005</v>
      </c>
      <c r="F32" s="81">
        <f t="shared" si="2"/>
        <v>243.68</v>
      </c>
      <c r="G32" s="81">
        <f t="shared" si="2"/>
        <v>1342.14</v>
      </c>
      <c r="H32" s="81">
        <f t="shared" si="2"/>
        <v>0.6080000000000001</v>
      </c>
      <c r="I32" s="81">
        <f t="shared" si="2"/>
        <v>9.59</v>
      </c>
      <c r="J32" s="81">
        <f t="shared" si="2"/>
        <v>8</v>
      </c>
      <c r="K32" s="81">
        <f t="shared" si="2"/>
        <v>233.51</v>
      </c>
      <c r="L32" s="81">
        <f t="shared" si="2"/>
        <v>10.32</v>
      </c>
      <c r="M32" s="78"/>
    </row>
    <row r="33" spans="1:13" ht="15.75" thickBot="1" x14ac:dyDescent="0.3">
      <c r="A33" s="10" t="s">
        <v>12</v>
      </c>
      <c r="B33" s="10"/>
      <c r="C33" s="6"/>
      <c r="D33" s="67">
        <f t="shared" ref="D33:L33" si="3">SUM(D25:D32)</f>
        <v>153.71</v>
      </c>
      <c r="E33" s="68">
        <f t="shared" si="3"/>
        <v>119.23000000000002</v>
      </c>
      <c r="F33" s="68">
        <f t="shared" si="3"/>
        <v>504.32</v>
      </c>
      <c r="G33" s="69">
        <f t="shared" si="3"/>
        <v>2850.2400000000002</v>
      </c>
      <c r="H33" s="68">
        <f t="shared" si="3"/>
        <v>1.2560000000000002</v>
      </c>
      <c r="I33" s="68">
        <f t="shared" si="3"/>
        <v>21.53</v>
      </c>
      <c r="J33" s="68">
        <f t="shared" si="3"/>
        <v>24</v>
      </c>
      <c r="K33" s="68">
        <f t="shared" si="3"/>
        <v>503.77</v>
      </c>
      <c r="L33" s="68">
        <f t="shared" si="3"/>
        <v>21.740000000000002</v>
      </c>
      <c r="M33" s="71">
        <f t="shared" ref="M33" si="4">SUM(M25:M32)</f>
        <v>2216</v>
      </c>
    </row>
    <row r="34" spans="1:13" x14ac:dyDescent="0.25">
      <c r="D34" s="8"/>
      <c r="E34" s="8"/>
      <c r="F34" s="8"/>
      <c r="G34" s="8"/>
      <c r="H34" s="8"/>
      <c r="I34" s="8"/>
      <c r="J34" s="8"/>
      <c r="K34" s="8"/>
      <c r="L34" s="8"/>
    </row>
    <row r="35" spans="1:13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3" ht="13.9" customHeight="1" x14ac:dyDescent="0.25">
      <c r="A36" s="33" t="s">
        <v>20</v>
      </c>
      <c r="B36" s="33"/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5.75" thickBot="1" x14ac:dyDescent="0.3">
      <c r="A38" s="14" t="s">
        <v>21</v>
      </c>
      <c r="B38" s="14"/>
      <c r="C38" s="15"/>
      <c r="D38" s="16"/>
      <c r="E38" s="16"/>
      <c r="F38" s="8"/>
      <c r="G38" s="8"/>
      <c r="H38" s="8"/>
      <c r="I38" s="8"/>
      <c r="J38" s="8"/>
      <c r="K38" s="8"/>
      <c r="L38" s="8"/>
    </row>
    <row r="39" spans="1:13" ht="15.75" thickBot="1" x14ac:dyDescent="0.3">
      <c r="A39" s="14" t="s">
        <v>22</v>
      </c>
      <c r="B39" s="14"/>
      <c r="C39" s="17"/>
      <c r="D39" s="18"/>
      <c r="E39" s="18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23</v>
      </c>
      <c r="B40" s="14"/>
      <c r="C40" s="17"/>
      <c r="D40" s="18"/>
      <c r="E40" s="18"/>
      <c r="F40" s="8"/>
      <c r="G40" s="8"/>
      <c r="H40" s="8"/>
      <c r="I40" s="8"/>
      <c r="J40" s="8"/>
      <c r="K40" s="8"/>
      <c r="L40" s="8"/>
    </row>
    <row r="41" spans="1:13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3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</sheetData>
  <mergeCells count="32">
    <mergeCell ref="M9:M11"/>
    <mergeCell ref="M22:M24"/>
    <mergeCell ref="B9:C9"/>
    <mergeCell ref="B10:B11"/>
    <mergeCell ref="C10:C11"/>
    <mergeCell ref="B22:C22"/>
    <mergeCell ref="B23:B24"/>
    <mergeCell ref="C23:C24"/>
    <mergeCell ref="J23:J24"/>
    <mergeCell ref="K23:K24"/>
    <mergeCell ref="L23:L24"/>
    <mergeCell ref="D22:G22"/>
    <mergeCell ref="H22:J22"/>
    <mergeCell ref="K22:L22"/>
    <mergeCell ref="D23:D24"/>
    <mergeCell ref="E23:E24"/>
    <mergeCell ref="F23:F24"/>
    <mergeCell ref="G23:G24"/>
    <mergeCell ref="H23:H24"/>
    <mergeCell ref="J10:J11"/>
    <mergeCell ref="I23:I24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P260"/>
  <sheetViews>
    <sheetView workbookViewId="0">
      <selection activeCell="P10" sqref="P10"/>
    </sheetView>
  </sheetViews>
  <sheetFormatPr defaultColWidth="9" defaultRowHeight="15" x14ac:dyDescent="0.25"/>
  <cols>
    <col min="1" max="1" width="33.5703125" style="2" customWidth="1"/>
    <col min="2" max="2" width="4.42578125" style="2" customWidth="1"/>
    <col min="3" max="3" width="4.42578125" style="3" customWidth="1"/>
    <col min="4" max="4" width="6.42578125" style="1" customWidth="1"/>
    <col min="5" max="5" width="6.5703125" style="1" customWidth="1"/>
    <col min="6" max="6" width="5.85546875" style="1" customWidth="1"/>
    <col min="7" max="7" width="7.140625" style="1" customWidth="1"/>
    <col min="8" max="8" width="4.5703125" style="1" customWidth="1"/>
    <col min="9" max="9" width="6.42578125" style="1" customWidth="1"/>
    <col min="10" max="10" width="6.2851562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6" ht="23.25" customHeight="1" thickBot="1" x14ac:dyDescent="0.3">
      <c r="A1" s="11" t="s">
        <v>61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6" ht="13.9" customHeight="1" x14ac:dyDescent="0.25">
      <c r="A3" s="34" t="s">
        <v>17</v>
      </c>
      <c r="B3" s="34"/>
      <c r="C3" s="33"/>
    </row>
    <row r="4" spans="1:16" ht="13.9" customHeight="1" x14ac:dyDescent="0.25">
      <c r="A4" s="34" t="s">
        <v>18</v>
      </c>
      <c r="B4" s="34"/>
      <c r="C4" s="33"/>
    </row>
    <row r="5" spans="1:16" ht="8.25" customHeight="1" x14ac:dyDescent="0.25">
      <c r="A5" s="5"/>
      <c r="B5" s="5"/>
      <c r="C5" s="5"/>
    </row>
    <row r="6" spans="1:16" x14ac:dyDescent="0.25">
      <c r="A6" s="13" t="s">
        <v>19</v>
      </c>
      <c r="B6" s="13"/>
      <c r="C6" s="5"/>
    </row>
    <row r="7" spans="1:16" x14ac:dyDescent="0.25">
      <c r="A7" s="13" t="s">
        <v>110</v>
      </c>
      <c r="B7" s="13"/>
      <c r="C7" s="5"/>
    </row>
    <row r="8" spans="1:16" ht="9.4" customHeight="1" thickBot="1" x14ac:dyDescent="0.3"/>
    <row r="9" spans="1:16" s="36" customFormat="1" ht="28.9" customHeight="1" x14ac:dyDescent="0.25">
      <c r="A9" s="4" t="s">
        <v>13</v>
      </c>
      <c r="B9" s="132" t="s">
        <v>41</v>
      </c>
      <c r="C9" s="133"/>
      <c r="D9" s="134" t="s">
        <v>8</v>
      </c>
      <c r="E9" s="135"/>
      <c r="F9" s="135"/>
      <c r="G9" s="136"/>
      <c r="H9" s="137" t="s">
        <v>45</v>
      </c>
      <c r="I9" s="138"/>
      <c r="J9" s="139"/>
      <c r="K9" s="140" t="s">
        <v>9</v>
      </c>
      <c r="L9" s="141"/>
      <c r="M9" s="117" t="s">
        <v>46</v>
      </c>
    </row>
    <row r="10" spans="1:16" ht="40.5" customHeight="1" x14ac:dyDescent="0.25">
      <c r="A10" s="1"/>
      <c r="B10" s="120" t="s">
        <v>42</v>
      </c>
      <c r="C10" s="122" t="s">
        <v>43</v>
      </c>
      <c r="D10" s="124" t="s">
        <v>0</v>
      </c>
      <c r="E10" s="126" t="s">
        <v>1</v>
      </c>
      <c r="F10" s="128" t="s">
        <v>2</v>
      </c>
      <c r="G10" s="130" t="s">
        <v>3</v>
      </c>
      <c r="H10" s="142" t="s">
        <v>4</v>
      </c>
      <c r="I10" s="128" t="s">
        <v>44</v>
      </c>
      <c r="J10" s="144" t="s">
        <v>5</v>
      </c>
      <c r="K10" s="124" t="s">
        <v>6</v>
      </c>
      <c r="L10" s="130" t="s">
        <v>7</v>
      </c>
      <c r="M10" s="118"/>
    </row>
    <row r="11" spans="1:16" ht="40.5" customHeight="1" thickBot="1" x14ac:dyDescent="0.3">
      <c r="A11" s="1"/>
      <c r="B11" s="121"/>
      <c r="C11" s="123"/>
      <c r="D11" s="125"/>
      <c r="E11" s="127"/>
      <c r="F11" s="129"/>
      <c r="G11" s="131"/>
      <c r="H11" s="143"/>
      <c r="I11" s="129"/>
      <c r="J11" s="145"/>
      <c r="K11" s="125"/>
      <c r="L11" s="131"/>
      <c r="M11" s="119"/>
    </row>
    <row r="12" spans="1:16" ht="31.5" x14ac:dyDescent="0.25">
      <c r="A12" s="73" t="s">
        <v>82</v>
      </c>
      <c r="B12" s="74">
        <v>200</v>
      </c>
      <c r="C12" s="74">
        <v>250</v>
      </c>
      <c r="D12" s="75">
        <v>12.65</v>
      </c>
      <c r="E12" s="75">
        <v>11.12</v>
      </c>
      <c r="F12" s="75">
        <v>16.8</v>
      </c>
      <c r="G12" s="75">
        <f>D12*4+E12*9+F12*4</f>
        <v>217.88</v>
      </c>
      <c r="H12" s="75">
        <v>0.06</v>
      </c>
      <c r="I12" s="75">
        <v>0.45</v>
      </c>
      <c r="J12" s="76">
        <v>0</v>
      </c>
      <c r="K12" s="75">
        <v>114.75</v>
      </c>
      <c r="L12" s="77">
        <v>0.56000000000000005</v>
      </c>
      <c r="M12" s="78">
        <v>234</v>
      </c>
    </row>
    <row r="13" spans="1:16" ht="15.75" x14ac:dyDescent="0.25">
      <c r="A13" s="73" t="s">
        <v>11</v>
      </c>
      <c r="B13" s="74">
        <v>200</v>
      </c>
      <c r="C13" s="74">
        <v>200</v>
      </c>
      <c r="D13" s="75">
        <v>3.1</v>
      </c>
      <c r="E13" s="75">
        <v>3.27</v>
      </c>
      <c r="F13" s="75">
        <v>19.670000000000002</v>
      </c>
      <c r="G13" s="75">
        <v>117.23</v>
      </c>
      <c r="H13" s="75">
        <v>0.02</v>
      </c>
      <c r="I13" s="75">
        <v>0.08</v>
      </c>
      <c r="J13" s="76">
        <v>0.2</v>
      </c>
      <c r="K13" s="75">
        <v>105</v>
      </c>
      <c r="L13" s="77">
        <v>7.0000000000000007E-2</v>
      </c>
      <c r="M13" s="78">
        <v>465</v>
      </c>
    </row>
    <row r="14" spans="1:16" ht="15.75" x14ac:dyDescent="0.25">
      <c r="A14" s="73" t="s">
        <v>32</v>
      </c>
      <c r="B14" s="74">
        <v>15</v>
      </c>
      <c r="C14" s="74">
        <v>20</v>
      </c>
      <c r="D14" s="75">
        <v>3.48</v>
      </c>
      <c r="E14" s="75">
        <v>4.43</v>
      </c>
      <c r="F14" s="75">
        <v>0</v>
      </c>
      <c r="G14" s="75">
        <v>53.7</v>
      </c>
      <c r="H14" s="75">
        <v>0</v>
      </c>
      <c r="I14" s="75">
        <v>0</v>
      </c>
      <c r="J14" s="76">
        <v>0</v>
      </c>
      <c r="K14" s="75">
        <v>2</v>
      </c>
      <c r="L14" s="77">
        <v>0</v>
      </c>
      <c r="M14" s="78">
        <v>79</v>
      </c>
    </row>
    <row r="15" spans="1:16" ht="15.75" x14ac:dyDescent="0.25">
      <c r="A15" s="75" t="s">
        <v>10</v>
      </c>
      <c r="B15" s="74">
        <v>30</v>
      </c>
      <c r="C15" s="74">
        <v>30</v>
      </c>
      <c r="D15" s="75">
        <v>2.25</v>
      </c>
      <c r="E15" s="75">
        <v>0.86999999999999988</v>
      </c>
      <c r="F15" s="75">
        <v>15.42</v>
      </c>
      <c r="G15" s="75">
        <v>78.509999999999991</v>
      </c>
      <c r="H15" s="75">
        <v>3.3000000000000002E-2</v>
      </c>
      <c r="I15" s="75">
        <v>0.51</v>
      </c>
      <c r="J15" s="76">
        <v>0</v>
      </c>
      <c r="K15" s="75">
        <v>14.1</v>
      </c>
      <c r="L15" s="77">
        <v>1.17</v>
      </c>
      <c r="M15" s="78">
        <v>576</v>
      </c>
    </row>
    <row r="16" spans="1:16" ht="15.75" x14ac:dyDescent="0.25">
      <c r="A16" s="80" t="s">
        <v>85</v>
      </c>
      <c r="B16" s="81">
        <f t="shared" ref="B16:L16" si="0">SUM(B12:B15)</f>
        <v>445</v>
      </c>
      <c r="C16" s="81">
        <f t="shared" si="0"/>
        <v>500</v>
      </c>
      <c r="D16" s="80">
        <f t="shared" si="0"/>
        <v>21.48</v>
      </c>
      <c r="E16" s="80">
        <f t="shared" si="0"/>
        <v>19.690000000000001</v>
      </c>
      <c r="F16" s="80">
        <f t="shared" si="0"/>
        <v>51.89</v>
      </c>
      <c r="G16" s="80">
        <f t="shared" si="0"/>
        <v>467.32</v>
      </c>
      <c r="H16" s="80">
        <f t="shared" si="0"/>
        <v>0.113</v>
      </c>
      <c r="I16" s="80">
        <f t="shared" si="0"/>
        <v>1.04</v>
      </c>
      <c r="J16" s="80">
        <f t="shared" si="0"/>
        <v>0.2</v>
      </c>
      <c r="K16" s="80">
        <f t="shared" si="0"/>
        <v>235.85</v>
      </c>
      <c r="L16" s="80">
        <f t="shared" si="0"/>
        <v>1.8</v>
      </c>
      <c r="M16" s="78"/>
      <c r="P16" s="9"/>
    </row>
    <row r="17" spans="1:13" ht="7.9" customHeight="1" thickBot="1" x14ac:dyDescent="0.3">
      <c r="C17" s="6"/>
      <c r="D17" s="7"/>
      <c r="E17" s="7"/>
      <c r="F17" s="7"/>
      <c r="G17" s="7"/>
      <c r="H17" s="7"/>
      <c r="I17" s="7"/>
      <c r="J17" s="7"/>
      <c r="K17" s="7"/>
      <c r="L17" s="7"/>
    </row>
    <row r="18" spans="1:13" ht="15.75" thickBot="1" x14ac:dyDescent="0.3">
      <c r="A18" s="10" t="s">
        <v>12</v>
      </c>
      <c r="B18" s="10"/>
      <c r="C18" s="6"/>
      <c r="D18" s="62">
        <f t="shared" ref="D18:M18" si="1">SUM(D12:D17)</f>
        <v>42.96</v>
      </c>
      <c r="E18" s="63">
        <f t="shared" si="1"/>
        <v>39.380000000000003</v>
      </c>
      <c r="F18" s="63">
        <f t="shared" si="1"/>
        <v>103.78</v>
      </c>
      <c r="G18" s="64">
        <f t="shared" si="1"/>
        <v>934.64</v>
      </c>
      <c r="H18" s="63">
        <f t="shared" si="1"/>
        <v>0.22600000000000001</v>
      </c>
      <c r="I18" s="63">
        <f t="shared" si="1"/>
        <v>2.08</v>
      </c>
      <c r="J18" s="63">
        <f t="shared" si="1"/>
        <v>0.4</v>
      </c>
      <c r="K18" s="63">
        <f t="shared" si="1"/>
        <v>471.7</v>
      </c>
      <c r="L18" s="63">
        <f t="shared" si="1"/>
        <v>3.6</v>
      </c>
      <c r="M18" s="66">
        <f t="shared" si="1"/>
        <v>1354</v>
      </c>
    </row>
    <row r="19" spans="1:13" ht="15.75" thickBot="1" x14ac:dyDescent="0.3">
      <c r="A19" s="35"/>
      <c r="B19" s="35"/>
      <c r="D19" s="8"/>
      <c r="E19" s="8"/>
      <c r="F19" s="8"/>
      <c r="G19" s="8"/>
      <c r="H19" s="8"/>
      <c r="I19" s="8"/>
      <c r="J19" s="8"/>
      <c r="K19" s="8"/>
      <c r="L19" s="8"/>
    </row>
    <row r="20" spans="1:13" ht="13.9" customHeight="1" x14ac:dyDescent="0.25">
      <c r="A20" s="4" t="s">
        <v>14</v>
      </c>
      <c r="B20" s="132" t="s">
        <v>41</v>
      </c>
      <c r="C20" s="133"/>
      <c r="D20" s="134" t="s">
        <v>8</v>
      </c>
      <c r="E20" s="135"/>
      <c r="F20" s="135"/>
      <c r="G20" s="136"/>
      <c r="H20" s="137" t="s">
        <v>45</v>
      </c>
      <c r="I20" s="138"/>
      <c r="J20" s="139"/>
      <c r="K20" s="140" t="s">
        <v>9</v>
      </c>
      <c r="L20" s="141"/>
      <c r="M20" s="117" t="s">
        <v>46</v>
      </c>
    </row>
    <row r="21" spans="1:13" ht="40.5" customHeight="1" x14ac:dyDescent="0.25">
      <c r="A21" s="1"/>
      <c r="B21" s="120" t="s">
        <v>42</v>
      </c>
      <c r="C21" s="122" t="s">
        <v>43</v>
      </c>
      <c r="D21" s="124" t="s">
        <v>0</v>
      </c>
      <c r="E21" s="126" t="s">
        <v>1</v>
      </c>
      <c r="F21" s="128" t="s">
        <v>2</v>
      </c>
      <c r="G21" s="130" t="s">
        <v>3</v>
      </c>
      <c r="H21" s="142" t="s">
        <v>4</v>
      </c>
      <c r="I21" s="128" t="s">
        <v>44</v>
      </c>
      <c r="J21" s="144" t="s">
        <v>5</v>
      </c>
      <c r="K21" s="124" t="s">
        <v>6</v>
      </c>
      <c r="L21" s="130" t="s">
        <v>7</v>
      </c>
      <c r="M21" s="118"/>
    </row>
    <row r="22" spans="1:13" ht="40.5" customHeight="1" thickBot="1" x14ac:dyDescent="0.3">
      <c r="A22" s="1"/>
      <c r="B22" s="121"/>
      <c r="C22" s="123"/>
      <c r="D22" s="125"/>
      <c r="E22" s="127"/>
      <c r="F22" s="129"/>
      <c r="G22" s="131"/>
      <c r="H22" s="143"/>
      <c r="I22" s="129"/>
      <c r="J22" s="145"/>
      <c r="K22" s="125"/>
      <c r="L22" s="131"/>
      <c r="M22" s="119"/>
    </row>
    <row r="23" spans="1:13" ht="31.5" x14ac:dyDescent="0.25">
      <c r="A23" s="73" t="s">
        <v>54</v>
      </c>
      <c r="B23" s="74">
        <v>200</v>
      </c>
      <c r="C23" s="74">
        <v>250</v>
      </c>
      <c r="D23" s="75">
        <v>6.81</v>
      </c>
      <c r="E23" s="75">
        <v>8.49</v>
      </c>
      <c r="F23" s="75">
        <v>16.96</v>
      </c>
      <c r="G23" s="82">
        <v>165.96</v>
      </c>
      <c r="H23" s="75">
        <v>7.0000000000000007E-2</v>
      </c>
      <c r="I23" s="75">
        <v>0.22000000000000003</v>
      </c>
      <c r="J23" s="76">
        <v>5.75</v>
      </c>
      <c r="K23" s="75">
        <v>30.5</v>
      </c>
      <c r="L23" s="77">
        <v>1.01</v>
      </c>
      <c r="M23" s="78">
        <v>95</v>
      </c>
    </row>
    <row r="24" spans="1:13" ht="15.75" x14ac:dyDescent="0.25">
      <c r="A24" s="75" t="s">
        <v>67</v>
      </c>
      <c r="B24" s="74">
        <v>220</v>
      </c>
      <c r="C24" s="74">
        <v>250</v>
      </c>
      <c r="D24" s="75">
        <v>11.4</v>
      </c>
      <c r="E24" s="75">
        <v>18.2</v>
      </c>
      <c r="F24" s="75">
        <v>25.4</v>
      </c>
      <c r="G24" s="82">
        <v>370.6</v>
      </c>
      <c r="H24" s="75">
        <v>0.16</v>
      </c>
      <c r="I24" s="75">
        <v>2.39</v>
      </c>
      <c r="J24" s="76">
        <v>2.5</v>
      </c>
      <c r="K24" s="75">
        <v>45.17</v>
      </c>
      <c r="L24" s="77">
        <v>2.42</v>
      </c>
      <c r="M24" s="78">
        <v>322</v>
      </c>
    </row>
    <row r="25" spans="1:13" ht="15.75" x14ac:dyDescent="0.25">
      <c r="A25" s="82" t="s">
        <v>56</v>
      </c>
      <c r="B25" s="106">
        <v>200</v>
      </c>
      <c r="C25" s="106">
        <v>200</v>
      </c>
      <c r="D25" s="75">
        <v>0.67</v>
      </c>
      <c r="E25" s="75">
        <v>0.27</v>
      </c>
      <c r="F25" s="75">
        <v>18.3</v>
      </c>
      <c r="G25" s="75">
        <v>78</v>
      </c>
      <c r="H25" s="75">
        <v>0.01</v>
      </c>
      <c r="I25" s="75">
        <v>0.8</v>
      </c>
      <c r="J25" s="76">
        <v>80</v>
      </c>
      <c r="K25" s="75">
        <v>11.9</v>
      </c>
      <c r="L25" s="77">
        <v>0.61</v>
      </c>
      <c r="M25" s="78">
        <v>496</v>
      </c>
    </row>
    <row r="26" spans="1:13" ht="15.75" x14ac:dyDescent="0.25">
      <c r="A26" s="75" t="s">
        <v>27</v>
      </c>
      <c r="B26" s="74">
        <v>25</v>
      </c>
      <c r="C26" s="74">
        <v>40</v>
      </c>
      <c r="D26" s="75">
        <v>2.4</v>
      </c>
      <c r="E26" s="75">
        <v>0.45</v>
      </c>
      <c r="F26" s="75">
        <v>12.3</v>
      </c>
      <c r="G26" s="75">
        <f>D26*4+E26*9+F26*4</f>
        <v>62.85</v>
      </c>
      <c r="H26" s="75">
        <v>7.4999999999999983E-2</v>
      </c>
      <c r="I26" s="75">
        <v>0.69</v>
      </c>
      <c r="J26" s="76">
        <v>0</v>
      </c>
      <c r="K26" s="75">
        <v>9.9</v>
      </c>
      <c r="L26" s="77">
        <v>1.32</v>
      </c>
      <c r="M26" s="78">
        <v>574</v>
      </c>
    </row>
    <row r="27" spans="1:13" ht="15.75" x14ac:dyDescent="0.25">
      <c r="A27" s="75" t="s">
        <v>10</v>
      </c>
      <c r="B27" s="74">
        <v>35</v>
      </c>
      <c r="C27" s="74">
        <v>45</v>
      </c>
      <c r="D27" s="75">
        <v>4.5999999999999996</v>
      </c>
      <c r="E27" s="75">
        <v>0.54</v>
      </c>
      <c r="F27" s="75">
        <v>29.5</v>
      </c>
      <c r="G27" s="82">
        <v>125.6</v>
      </c>
      <c r="H27" s="75">
        <v>3.3000000000000002E-2</v>
      </c>
      <c r="I27" s="75">
        <v>0.51</v>
      </c>
      <c r="J27" s="76">
        <v>0</v>
      </c>
      <c r="K27" s="75">
        <v>14.1</v>
      </c>
      <c r="L27" s="77">
        <v>1.17</v>
      </c>
      <c r="M27" s="78">
        <v>576</v>
      </c>
    </row>
    <row r="28" spans="1:13" ht="15.75" x14ac:dyDescent="0.25">
      <c r="A28" s="80" t="s">
        <v>87</v>
      </c>
      <c r="B28" s="81">
        <f>SUM(B23:B27)</f>
        <v>680</v>
      </c>
      <c r="C28" s="81">
        <f>SUM(C23:C27)</f>
        <v>785</v>
      </c>
      <c r="D28" s="81">
        <f t="shared" ref="D28:L28" si="2">SUM(D23:D27)</f>
        <v>25.880000000000003</v>
      </c>
      <c r="E28" s="81">
        <f t="shared" si="2"/>
        <v>27.949999999999996</v>
      </c>
      <c r="F28" s="81">
        <f t="shared" si="2"/>
        <v>102.46</v>
      </c>
      <c r="G28" s="81">
        <f t="shared" si="2"/>
        <v>803.0100000000001</v>
      </c>
      <c r="H28" s="81">
        <f t="shared" si="2"/>
        <v>0.34799999999999998</v>
      </c>
      <c r="I28" s="81">
        <f t="shared" si="2"/>
        <v>4.6099999999999994</v>
      </c>
      <c r="J28" s="81">
        <f t="shared" si="2"/>
        <v>88.25</v>
      </c>
      <c r="K28" s="81">
        <f t="shared" si="2"/>
        <v>111.57000000000001</v>
      </c>
      <c r="L28" s="81">
        <f t="shared" si="2"/>
        <v>6.53</v>
      </c>
      <c r="M28" s="84"/>
    </row>
    <row r="29" spans="1:13" ht="15.75" x14ac:dyDescent="0.25">
      <c r="A29" s="80" t="s">
        <v>88</v>
      </c>
      <c r="B29" s="81">
        <v>710</v>
      </c>
      <c r="C29" s="81">
        <v>815</v>
      </c>
      <c r="D29" s="81">
        <f>SUM(D23:D28)</f>
        <v>51.760000000000005</v>
      </c>
      <c r="E29" s="81">
        <f t="shared" ref="E29:L29" si="3">SUM(E23:E28)</f>
        <v>55.899999999999991</v>
      </c>
      <c r="F29" s="81">
        <f t="shared" si="3"/>
        <v>204.92</v>
      </c>
      <c r="G29" s="81">
        <f t="shared" si="3"/>
        <v>1606.0200000000002</v>
      </c>
      <c r="H29" s="81">
        <f t="shared" si="3"/>
        <v>0.69599999999999995</v>
      </c>
      <c r="I29" s="81">
        <f t="shared" si="3"/>
        <v>9.2199999999999989</v>
      </c>
      <c r="J29" s="81">
        <f t="shared" si="3"/>
        <v>176.5</v>
      </c>
      <c r="K29" s="81">
        <f t="shared" si="3"/>
        <v>223.14000000000001</v>
      </c>
      <c r="L29" s="81">
        <f t="shared" si="3"/>
        <v>13.06</v>
      </c>
      <c r="M29" s="78"/>
    </row>
    <row r="30" spans="1:13" ht="15.75" thickBot="1" x14ac:dyDescent="0.3">
      <c r="A30" s="58"/>
      <c r="B30" s="59"/>
      <c r="C30" s="60"/>
      <c r="D30" s="23"/>
      <c r="E30" s="25"/>
      <c r="F30" s="25"/>
      <c r="G30" s="27"/>
      <c r="H30" s="30"/>
      <c r="I30" s="25"/>
      <c r="J30" s="21"/>
      <c r="K30" s="23"/>
      <c r="L30" s="27"/>
      <c r="M30" s="61"/>
    </row>
    <row r="31" spans="1:13" ht="7.9" customHeight="1" thickBot="1" x14ac:dyDescent="0.3">
      <c r="C31" s="6"/>
      <c r="D31" s="7"/>
      <c r="E31" s="7"/>
      <c r="F31" s="7"/>
      <c r="G31" s="7"/>
      <c r="H31" s="7"/>
      <c r="I31" s="7"/>
      <c r="J31" s="7"/>
      <c r="K31" s="7"/>
      <c r="L31" s="7"/>
    </row>
    <row r="32" spans="1:13" ht="15.75" thickBot="1" x14ac:dyDescent="0.3">
      <c r="A32" s="10" t="s">
        <v>12</v>
      </c>
      <c r="B32" s="10"/>
      <c r="C32" s="6"/>
      <c r="D32" s="67">
        <f t="shared" ref="D32:H32" si="4">SUM(D23:D31)</f>
        <v>103.52000000000001</v>
      </c>
      <c r="E32" s="68">
        <f t="shared" si="4"/>
        <v>111.79999999999998</v>
      </c>
      <c r="F32" s="68">
        <f t="shared" si="4"/>
        <v>409.84</v>
      </c>
      <c r="G32" s="69">
        <f t="shared" si="4"/>
        <v>3212.0400000000004</v>
      </c>
      <c r="H32" s="68">
        <f t="shared" si="4"/>
        <v>1.3919999999999999</v>
      </c>
      <c r="I32" s="68">
        <f t="shared" ref="I32" si="5">SUM(I23:I31)</f>
        <v>18.439999999999998</v>
      </c>
      <c r="J32" s="68">
        <f t="shared" ref="J32" si="6">SUM(J23:J31)</f>
        <v>353</v>
      </c>
      <c r="K32" s="68">
        <f t="shared" ref="K32" si="7">SUM(K23:K31)</f>
        <v>446.28000000000003</v>
      </c>
      <c r="L32" s="68">
        <f t="shared" ref="L32" si="8">SUM(L23:L31)</f>
        <v>26.12</v>
      </c>
      <c r="M32" s="71">
        <f t="shared" ref="M32" si="9">SUM(M23:M31)</f>
        <v>2063</v>
      </c>
    </row>
    <row r="33" spans="1:12" x14ac:dyDescent="0.25"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D34" s="8"/>
      <c r="E34" s="8"/>
      <c r="F34" s="8"/>
      <c r="G34" s="8"/>
      <c r="H34" s="8"/>
      <c r="I34" s="8"/>
      <c r="J34" s="8"/>
      <c r="K34" s="8"/>
      <c r="L34" s="8"/>
    </row>
    <row r="35" spans="1:12" ht="13.9" customHeight="1" x14ac:dyDescent="0.25">
      <c r="A35" s="33" t="s">
        <v>20</v>
      </c>
      <c r="B35" s="33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2" ht="15.75" thickBot="1" x14ac:dyDescent="0.3">
      <c r="A37" s="14" t="s">
        <v>21</v>
      </c>
      <c r="B37" s="14"/>
      <c r="C37" s="15"/>
      <c r="D37" s="16"/>
      <c r="E37" s="16"/>
      <c r="F37" s="8"/>
      <c r="G37" s="8"/>
      <c r="H37" s="8"/>
      <c r="I37" s="8"/>
      <c r="J37" s="8"/>
      <c r="K37" s="8"/>
      <c r="L37" s="8"/>
    </row>
    <row r="38" spans="1:12" ht="15.75" thickBot="1" x14ac:dyDescent="0.3">
      <c r="A38" s="14" t="s">
        <v>22</v>
      </c>
      <c r="B38" s="14"/>
      <c r="C38" s="17"/>
      <c r="D38" s="18"/>
      <c r="E38" s="18"/>
      <c r="F38" s="8"/>
      <c r="G38" s="8"/>
      <c r="H38" s="8"/>
      <c r="I38" s="8"/>
      <c r="J38" s="8"/>
      <c r="K38" s="8"/>
      <c r="L38" s="8"/>
    </row>
    <row r="39" spans="1:12" ht="15.75" thickBot="1" x14ac:dyDescent="0.3">
      <c r="A39" s="14" t="s">
        <v>23</v>
      </c>
      <c r="B39" s="14"/>
      <c r="C39" s="17"/>
      <c r="D39" s="18"/>
      <c r="E39" s="18"/>
      <c r="F39" s="8"/>
      <c r="G39" s="8"/>
      <c r="H39" s="8"/>
      <c r="I39" s="8"/>
      <c r="J39" s="8"/>
      <c r="K39" s="8"/>
      <c r="L39" s="8"/>
    </row>
    <row r="40" spans="1:12" x14ac:dyDescent="0.25"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</sheetData>
  <mergeCells count="32">
    <mergeCell ref="M9:M11"/>
    <mergeCell ref="M20:M22"/>
    <mergeCell ref="B9:C9"/>
    <mergeCell ref="B10:B11"/>
    <mergeCell ref="C10:C11"/>
    <mergeCell ref="B20:C20"/>
    <mergeCell ref="B21:B22"/>
    <mergeCell ref="C21:C22"/>
    <mergeCell ref="J21:J22"/>
    <mergeCell ref="K21:K22"/>
    <mergeCell ref="L21:L22"/>
    <mergeCell ref="D20:G20"/>
    <mergeCell ref="H20:J20"/>
    <mergeCell ref="K20:L20"/>
    <mergeCell ref="D21:D22"/>
    <mergeCell ref="E21:E22"/>
    <mergeCell ref="F21:F22"/>
    <mergeCell ref="G21:G22"/>
    <mergeCell ref="H21:H22"/>
    <mergeCell ref="J10:J11"/>
    <mergeCell ref="I21:I22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259"/>
  <sheetViews>
    <sheetView workbookViewId="0">
      <selection activeCell="Q14" sqref="Q14"/>
    </sheetView>
  </sheetViews>
  <sheetFormatPr defaultColWidth="9" defaultRowHeight="15" x14ac:dyDescent="0.25"/>
  <cols>
    <col min="1" max="1" width="33.5703125" style="2" customWidth="1"/>
    <col min="2" max="2" width="4.42578125" style="2" customWidth="1"/>
    <col min="3" max="3" width="5.5703125" style="3" customWidth="1"/>
    <col min="4" max="4" width="7" style="1" customWidth="1"/>
    <col min="5" max="5" width="7.140625" style="1" customWidth="1"/>
    <col min="6" max="6" width="5.85546875" style="1" customWidth="1"/>
    <col min="7" max="7" width="7.140625" style="1" customWidth="1"/>
    <col min="8" max="8" width="4.5703125" style="1" customWidth="1"/>
    <col min="9" max="9" width="6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6" ht="21" customHeight="1" thickBot="1" x14ac:dyDescent="0.3">
      <c r="A1" s="11" t="s">
        <v>61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6" ht="13.9" customHeight="1" x14ac:dyDescent="0.25">
      <c r="A3" s="34" t="s">
        <v>17</v>
      </c>
      <c r="B3" s="34"/>
      <c r="C3" s="33"/>
    </row>
    <row r="4" spans="1:16" ht="13.9" customHeight="1" x14ac:dyDescent="0.25">
      <c r="A4" s="34" t="s">
        <v>18</v>
      </c>
      <c r="B4" s="34"/>
      <c r="C4" s="33"/>
    </row>
    <row r="5" spans="1:16" ht="8.25" customHeight="1" x14ac:dyDescent="0.25">
      <c r="A5" s="5"/>
      <c r="B5" s="5"/>
      <c r="C5" s="5"/>
    </row>
    <row r="6" spans="1:16" x14ac:dyDescent="0.25">
      <c r="A6" s="13" t="s">
        <v>19</v>
      </c>
      <c r="B6" s="13"/>
      <c r="C6" s="5"/>
    </row>
    <row r="7" spans="1:16" x14ac:dyDescent="0.25">
      <c r="A7" s="13" t="s">
        <v>111</v>
      </c>
      <c r="B7" s="13"/>
      <c r="C7" s="5"/>
    </row>
    <row r="8" spans="1:16" ht="9.4" customHeight="1" thickBot="1" x14ac:dyDescent="0.3"/>
    <row r="9" spans="1:16" s="36" customFormat="1" ht="28.9" customHeight="1" x14ac:dyDescent="0.25">
      <c r="A9" s="4" t="s">
        <v>13</v>
      </c>
      <c r="B9" s="132" t="s">
        <v>41</v>
      </c>
      <c r="C9" s="133"/>
      <c r="D9" s="134" t="s">
        <v>8</v>
      </c>
      <c r="E9" s="135"/>
      <c r="F9" s="135"/>
      <c r="G9" s="136"/>
      <c r="H9" s="137" t="s">
        <v>45</v>
      </c>
      <c r="I9" s="138"/>
      <c r="J9" s="139"/>
      <c r="K9" s="140" t="s">
        <v>9</v>
      </c>
      <c r="L9" s="141"/>
      <c r="M9" s="117" t="s">
        <v>46</v>
      </c>
    </row>
    <row r="10" spans="1:16" ht="40.5" customHeight="1" x14ac:dyDescent="0.25">
      <c r="A10" s="1"/>
      <c r="B10" s="120" t="s">
        <v>42</v>
      </c>
      <c r="C10" s="122" t="s">
        <v>43</v>
      </c>
      <c r="D10" s="124" t="s">
        <v>0</v>
      </c>
      <c r="E10" s="126" t="s">
        <v>1</v>
      </c>
      <c r="F10" s="128" t="s">
        <v>2</v>
      </c>
      <c r="G10" s="130" t="s">
        <v>3</v>
      </c>
      <c r="H10" s="142" t="s">
        <v>4</v>
      </c>
      <c r="I10" s="128" t="s">
        <v>44</v>
      </c>
      <c r="J10" s="144" t="s">
        <v>5</v>
      </c>
      <c r="K10" s="124" t="s">
        <v>6</v>
      </c>
      <c r="L10" s="130" t="s">
        <v>7</v>
      </c>
      <c r="M10" s="118"/>
    </row>
    <row r="11" spans="1:16" ht="40.5" customHeight="1" thickBot="1" x14ac:dyDescent="0.3">
      <c r="A11" s="1"/>
      <c r="B11" s="121"/>
      <c r="C11" s="123"/>
      <c r="D11" s="125"/>
      <c r="E11" s="127"/>
      <c r="F11" s="129"/>
      <c r="G11" s="131"/>
      <c r="H11" s="143"/>
      <c r="I11" s="129"/>
      <c r="J11" s="145"/>
      <c r="K11" s="125"/>
      <c r="L11" s="131"/>
      <c r="M11" s="119"/>
    </row>
    <row r="12" spans="1:16" ht="15.75" x14ac:dyDescent="0.25">
      <c r="A12" s="83" t="s">
        <v>77</v>
      </c>
      <c r="B12" s="74">
        <v>200</v>
      </c>
      <c r="C12" s="74">
        <v>250</v>
      </c>
      <c r="D12" s="75">
        <v>13.8</v>
      </c>
      <c r="E12" s="75">
        <v>13.8</v>
      </c>
      <c r="F12" s="75">
        <v>65.2</v>
      </c>
      <c r="G12" s="75">
        <f>F12*4+E12*9+D12*4</f>
        <v>440.2</v>
      </c>
      <c r="H12" s="75">
        <v>7.0999999999999994E-2</v>
      </c>
      <c r="I12" s="75">
        <v>0.12</v>
      </c>
      <c r="J12" s="76">
        <v>0.34</v>
      </c>
      <c r="K12" s="75">
        <v>95</v>
      </c>
      <c r="L12" s="77">
        <v>0.55000000000000004</v>
      </c>
      <c r="M12" s="78">
        <v>229</v>
      </c>
    </row>
    <row r="13" spans="1:16" ht="15.75" x14ac:dyDescent="0.25">
      <c r="A13" s="79" t="s">
        <v>38</v>
      </c>
      <c r="B13" s="86">
        <v>200</v>
      </c>
      <c r="C13" s="86">
        <v>200</v>
      </c>
      <c r="D13" s="75">
        <v>0.2</v>
      </c>
      <c r="E13" s="75">
        <v>0.1</v>
      </c>
      <c r="F13" s="75">
        <v>9.3000000000000007</v>
      </c>
      <c r="G13" s="75">
        <f>D13*4+E13*9+F13*4</f>
        <v>38.900000000000006</v>
      </c>
      <c r="H13" s="75">
        <v>0</v>
      </c>
      <c r="I13" s="75">
        <v>0</v>
      </c>
      <c r="J13" s="76">
        <v>0</v>
      </c>
      <c r="K13" s="75">
        <v>5.0999999999999996</v>
      </c>
      <c r="L13" s="77">
        <v>0.82</v>
      </c>
      <c r="M13" s="78">
        <v>457</v>
      </c>
    </row>
    <row r="14" spans="1:16" ht="15.75" x14ac:dyDescent="0.25">
      <c r="A14" s="75" t="s">
        <v>10</v>
      </c>
      <c r="B14" s="74">
        <v>30</v>
      </c>
      <c r="C14" s="74">
        <v>30</v>
      </c>
      <c r="D14" s="75">
        <v>2.25</v>
      </c>
      <c r="E14" s="75">
        <v>0.86999999999999988</v>
      </c>
      <c r="F14" s="75">
        <v>15.42</v>
      </c>
      <c r="G14" s="75">
        <v>78.509999999999991</v>
      </c>
      <c r="H14" s="75">
        <v>3.3000000000000002E-2</v>
      </c>
      <c r="I14" s="75">
        <v>0.51</v>
      </c>
      <c r="J14" s="76">
        <v>0</v>
      </c>
      <c r="K14" s="75">
        <v>14.1</v>
      </c>
      <c r="L14" s="77">
        <v>1.17</v>
      </c>
      <c r="M14" s="78">
        <v>576</v>
      </c>
    </row>
    <row r="15" spans="1:16" ht="15.75" x14ac:dyDescent="0.25">
      <c r="A15" s="75" t="s">
        <v>33</v>
      </c>
      <c r="B15" s="74">
        <v>30</v>
      </c>
      <c r="C15" s="74">
        <v>30</v>
      </c>
      <c r="D15" s="75">
        <v>2.25</v>
      </c>
      <c r="E15" s="75">
        <v>2.94</v>
      </c>
      <c r="F15" s="75">
        <v>22.32</v>
      </c>
      <c r="G15" s="75">
        <v>124.5</v>
      </c>
      <c r="H15" s="75">
        <v>3.0000000000000001E-3</v>
      </c>
      <c r="I15" s="75">
        <v>1.41</v>
      </c>
      <c r="J15" s="76">
        <v>0</v>
      </c>
      <c r="K15" s="75">
        <v>8.6999999999999993</v>
      </c>
      <c r="L15" s="77">
        <v>0.63</v>
      </c>
      <c r="M15" s="97">
        <v>582</v>
      </c>
    </row>
    <row r="16" spans="1:16" ht="16.5" thickBot="1" x14ac:dyDescent="0.3">
      <c r="A16" s="80" t="s">
        <v>90</v>
      </c>
      <c r="B16" s="81">
        <f>SUM(B12:B15)</f>
        <v>460</v>
      </c>
      <c r="C16" s="81">
        <f>SUM(C12:C15)</f>
        <v>510</v>
      </c>
      <c r="D16" s="115">
        <f t="shared" ref="D16:L16" si="0">SUM(D12:D14)</f>
        <v>16.25</v>
      </c>
      <c r="E16" s="80">
        <f t="shared" si="0"/>
        <v>14.77</v>
      </c>
      <c r="F16" s="80">
        <f t="shared" si="0"/>
        <v>89.92</v>
      </c>
      <c r="G16" s="80">
        <f t="shared" si="0"/>
        <v>557.61</v>
      </c>
      <c r="H16" s="80">
        <f t="shared" si="0"/>
        <v>0.104</v>
      </c>
      <c r="I16" s="80">
        <f t="shared" si="0"/>
        <v>0.63</v>
      </c>
      <c r="J16" s="80">
        <f t="shared" si="0"/>
        <v>0.34</v>
      </c>
      <c r="K16" s="80">
        <f t="shared" si="0"/>
        <v>114.19999999999999</v>
      </c>
      <c r="L16" s="80">
        <f t="shared" si="0"/>
        <v>2.54</v>
      </c>
      <c r="M16" s="94"/>
      <c r="P16" s="9"/>
    </row>
    <row r="17" spans="1:13" ht="7.9" customHeight="1" thickTop="1" thickBot="1" x14ac:dyDescent="0.3">
      <c r="C17" s="6"/>
      <c r="D17" s="7"/>
      <c r="E17" s="7"/>
      <c r="F17" s="7"/>
      <c r="G17" s="7"/>
      <c r="H17" s="7"/>
      <c r="I17" s="7"/>
      <c r="J17" s="7"/>
      <c r="K17" s="7"/>
      <c r="L17" s="7"/>
    </row>
    <row r="18" spans="1:13" ht="15.75" thickBot="1" x14ac:dyDescent="0.3">
      <c r="A18" s="10" t="s">
        <v>12</v>
      </c>
      <c r="B18" s="10"/>
      <c r="C18" s="6"/>
      <c r="D18" s="62">
        <f t="shared" ref="D18:M18" si="1">SUM(D12:D17)</f>
        <v>34.75</v>
      </c>
      <c r="E18" s="63">
        <f t="shared" si="1"/>
        <v>32.480000000000004</v>
      </c>
      <c r="F18" s="63">
        <f t="shared" si="1"/>
        <v>202.16000000000003</v>
      </c>
      <c r="G18" s="64">
        <f t="shared" si="1"/>
        <v>1239.72</v>
      </c>
      <c r="H18" s="63">
        <f t="shared" si="1"/>
        <v>0.21099999999999999</v>
      </c>
      <c r="I18" s="63">
        <f t="shared" si="1"/>
        <v>2.67</v>
      </c>
      <c r="J18" s="63">
        <f t="shared" si="1"/>
        <v>0.68</v>
      </c>
      <c r="K18" s="63">
        <f t="shared" si="1"/>
        <v>237.09999999999997</v>
      </c>
      <c r="L18" s="63">
        <f t="shared" si="1"/>
        <v>5.71</v>
      </c>
      <c r="M18" s="66">
        <f t="shared" si="1"/>
        <v>1844</v>
      </c>
    </row>
    <row r="19" spans="1:13" ht="15.75" thickBot="1" x14ac:dyDescent="0.3">
      <c r="A19" s="35"/>
      <c r="B19" s="35"/>
      <c r="D19" s="8"/>
      <c r="E19" s="8"/>
      <c r="F19" s="8"/>
      <c r="G19" s="8"/>
      <c r="H19" s="8"/>
      <c r="I19" s="8"/>
      <c r="J19" s="8"/>
      <c r="K19" s="8"/>
      <c r="L19" s="8"/>
    </row>
    <row r="20" spans="1:13" ht="13.9" customHeight="1" x14ac:dyDescent="0.25">
      <c r="A20" s="4" t="s">
        <v>14</v>
      </c>
      <c r="B20" s="132" t="s">
        <v>41</v>
      </c>
      <c r="C20" s="133"/>
      <c r="D20" s="134" t="s">
        <v>8</v>
      </c>
      <c r="E20" s="135"/>
      <c r="F20" s="135"/>
      <c r="G20" s="136"/>
      <c r="H20" s="137" t="s">
        <v>45</v>
      </c>
      <c r="I20" s="138"/>
      <c r="J20" s="139"/>
      <c r="K20" s="140" t="s">
        <v>9</v>
      </c>
      <c r="L20" s="141"/>
      <c r="M20" s="117" t="s">
        <v>46</v>
      </c>
    </row>
    <row r="21" spans="1:13" ht="40.5" customHeight="1" x14ac:dyDescent="0.25">
      <c r="A21" s="1"/>
      <c r="B21" s="120" t="s">
        <v>42</v>
      </c>
      <c r="C21" s="122" t="s">
        <v>43</v>
      </c>
      <c r="D21" s="124" t="s">
        <v>0</v>
      </c>
      <c r="E21" s="126" t="s">
        <v>1</v>
      </c>
      <c r="F21" s="128" t="s">
        <v>2</v>
      </c>
      <c r="G21" s="130" t="s">
        <v>3</v>
      </c>
      <c r="H21" s="142" t="s">
        <v>4</v>
      </c>
      <c r="I21" s="128" t="s">
        <v>44</v>
      </c>
      <c r="J21" s="144" t="s">
        <v>5</v>
      </c>
      <c r="K21" s="124" t="s">
        <v>6</v>
      </c>
      <c r="L21" s="130" t="s">
        <v>7</v>
      </c>
      <c r="M21" s="118"/>
    </row>
    <row r="22" spans="1:13" ht="40.5" customHeight="1" thickBot="1" x14ac:dyDescent="0.3">
      <c r="A22" s="1"/>
      <c r="B22" s="121"/>
      <c r="C22" s="123"/>
      <c r="D22" s="125"/>
      <c r="E22" s="127"/>
      <c r="F22" s="129"/>
      <c r="G22" s="131"/>
      <c r="H22" s="143"/>
      <c r="I22" s="129"/>
      <c r="J22" s="145"/>
      <c r="K22" s="125"/>
      <c r="L22" s="131"/>
      <c r="M22" s="119"/>
    </row>
    <row r="23" spans="1:13" ht="31.5" x14ac:dyDescent="0.25">
      <c r="A23" s="79" t="s">
        <v>57</v>
      </c>
      <c r="B23" s="74">
        <v>200</v>
      </c>
      <c r="C23" s="74">
        <v>250</v>
      </c>
      <c r="D23" s="75">
        <v>9.3000000000000007</v>
      </c>
      <c r="E23" s="75">
        <v>11.4</v>
      </c>
      <c r="F23" s="75">
        <v>10.050000000000001</v>
      </c>
      <c r="G23" s="82">
        <v>180</v>
      </c>
      <c r="H23" s="75">
        <v>7.0000000000000007E-2</v>
      </c>
      <c r="I23" s="75">
        <v>0.22000000000000003</v>
      </c>
      <c r="J23" s="76">
        <v>5.75</v>
      </c>
      <c r="K23" s="75">
        <v>30.5</v>
      </c>
      <c r="L23" s="77">
        <v>1.01</v>
      </c>
      <c r="M23" s="78">
        <v>122</v>
      </c>
    </row>
    <row r="24" spans="1:13" ht="15.75" x14ac:dyDescent="0.25">
      <c r="A24" s="83" t="s">
        <v>58</v>
      </c>
      <c r="B24" s="74">
        <v>90</v>
      </c>
      <c r="C24" s="74">
        <v>100</v>
      </c>
      <c r="D24" s="75">
        <v>13.6</v>
      </c>
      <c r="E24" s="75">
        <v>14.4</v>
      </c>
      <c r="F24" s="85">
        <v>4</v>
      </c>
      <c r="G24" s="82">
        <f>F24*4+E24*9+D24*4</f>
        <v>200</v>
      </c>
      <c r="H24" s="75">
        <v>7.6999999999999999E-2</v>
      </c>
      <c r="I24" s="75">
        <v>2.1</v>
      </c>
      <c r="J24" s="76">
        <v>0</v>
      </c>
      <c r="K24" s="75">
        <v>17.100000000000001</v>
      </c>
      <c r="L24" s="77">
        <v>3.44</v>
      </c>
      <c r="M24" s="78">
        <v>309</v>
      </c>
    </row>
    <row r="25" spans="1:13" ht="15.75" x14ac:dyDescent="0.25">
      <c r="A25" s="75" t="s">
        <v>83</v>
      </c>
      <c r="B25" s="74">
        <v>150</v>
      </c>
      <c r="C25" s="74">
        <v>180</v>
      </c>
      <c r="D25" s="75">
        <v>10.62</v>
      </c>
      <c r="E25" s="75">
        <v>7.94</v>
      </c>
      <c r="F25" s="75">
        <v>65.349999999999994</v>
      </c>
      <c r="G25" s="82">
        <v>302.22000000000003</v>
      </c>
      <c r="H25" s="75">
        <v>0.35</v>
      </c>
      <c r="I25" s="75">
        <v>1.05</v>
      </c>
      <c r="J25" s="76">
        <v>0</v>
      </c>
      <c r="K25" s="75">
        <v>61</v>
      </c>
      <c r="L25" s="77">
        <v>1.29</v>
      </c>
      <c r="M25" s="78">
        <v>202</v>
      </c>
    </row>
    <row r="26" spans="1:13" ht="15.75" x14ac:dyDescent="0.25">
      <c r="A26" s="83" t="s">
        <v>37</v>
      </c>
      <c r="B26" s="74">
        <v>200</v>
      </c>
      <c r="C26" s="74">
        <v>200</v>
      </c>
      <c r="D26" s="75">
        <v>0.28999999999999998</v>
      </c>
      <c r="E26" s="75">
        <v>0</v>
      </c>
      <c r="F26" s="75">
        <v>19.3</v>
      </c>
      <c r="G26" s="82">
        <v>81</v>
      </c>
      <c r="H26" s="75">
        <v>0.02</v>
      </c>
      <c r="I26" s="75">
        <v>0.1</v>
      </c>
      <c r="J26" s="76">
        <v>3.3</v>
      </c>
      <c r="K26" s="75">
        <v>13.5</v>
      </c>
      <c r="L26" s="77">
        <v>1.1599999999999999</v>
      </c>
      <c r="M26" s="78"/>
    </row>
    <row r="27" spans="1:13" ht="15.75" x14ac:dyDescent="0.25">
      <c r="A27" s="75" t="s">
        <v>27</v>
      </c>
      <c r="B27" s="74">
        <v>25</v>
      </c>
      <c r="C27" s="74">
        <v>40</v>
      </c>
      <c r="D27" s="75">
        <v>2.4</v>
      </c>
      <c r="E27" s="75">
        <v>0.45</v>
      </c>
      <c r="F27" s="75">
        <v>12.3</v>
      </c>
      <c r="G27" s="75">
        <f>D27*4+E27*9+F27*4</f>
        <v>62.85</v>
      </c>
      <c r="H27" s="75">
        <v>7.4999999999999983E-2</v>
      </c>
      <c r="I27" s="75">
        <v>0.69</v>
      </c>
      <c r="J27" s="76">
        <v>0</v>
      </c>
      <c r="K27" s="75">
        <v>9.9</v>
      </c>
      <c r="L27" s="77">
        <v>1.32</v>
      </c>
      <c r="M27" s="78">
        <v>574</v>
      </c>
    </row>
    <row r="28" spans="1:13" ht="15.75" x14ac:dyDescent="0.25">
      <c r="A28" s="75" t="s">
        <v>10</v>
      </c>
      <c r="B28" s="74">
        <v>35</v>
      </c>
      <c r="C28" s="74">
        <v>45</v>
      </c>
      <c r="D28" s="75">
        <v>4.5999999999999996</v>
      </c>
      <c r="E28" s="75">
        <v>0.54</v>
      </c>
      <c r="F28" s="75">
        <v>29.5</v>
      </c>
      <c r="G28" s="82">
        <v>125.6</v>
      </c>
      <c r="H28" s="75">
        <v>3.3000000000000002E-2</v>
      </c>
      <c r="I28" s="75">
        <v>0.51</v>
      </c>
      <c r="J28" s="76">
        <v>0</v>
      </c>
      <c r="K28" s="75">
        <v>14.1</v>
      </c>
      <c r="L28" s="77">
        <v>1.17</v>
      </c>
      <c r="M28" s="78">
        <v>576</v>
      </c>
    </row>
    <row r="29" spans="1:13" ht="15.75" x14ac:dyDescent="0.25">
      <c r="A29" s="80" t="s">
        <v>87</v>
      </c>
      <c r="B29" s="81">
        <f>SUM(B24:B28)</f>
        <v>500</v>
      </c>
      <c r="C29" s="81">
        <f>SUM(C24:C28)</f>
        <v>565</v>
      </c>
      <c r="D29" s="81">
        <f t="shared" ref="D29:L29" si="2">SUM(D23:D28)</f>
        <v>40.809999999999995</v>
      </c>
      <c r="E29" s="81">
        <f t="shared" si="2"/>
        <v>34.730000000000004</v>
      </c>
      <c r="F29" s="81">
        <f t="shared" si="2"/>
        <v>140.5</v>
      </c>
      <c r="G29" s="81">
        <f t="shared" si="2"/>
        <v>951.67000000000007</v>
      </c>
      <c r="H29" s="81">
        <f t="shared" si="2"/>
        <v>0.625</v>
      </c>
      <c r="I29" s="81">
        <f t="shared" si="2"/>
        <v>4.67</v>
      </c>
      <c r="J29" s="81">
        <f t="shared" si="2"/>
        <v>9.0500000000000007</v>
      </c>
      <c r="K29" s="81">
        <f t="shared" si="2"/>
        <v>146.1</v>
      </c>
      <c r="L29" s="81">
        <f t="shared" si="2"/>
        <v>9.39</v>
      </c>
      <c r="M29" s="84"/>
    </row>
    <row r="30" spans="1:13" ht="18" customHeight="1" thickBot="1" x14ac:dyDescent="0.3">
      <c r="A30" s="80" t="s">
        <v>88</v>
      </c>
      <c r="B30" s="81">
        <v>960</v>
      </c>
      <c r="C30" s="81">
        <v>1075</v>
      </c>
      <c r="D30" s="81">
        <f>SUM(D23:D29)</f>
        <v>81.61999999999999</v>
      </c>
      <c r="E30" s="81">
        <f t="shared" ref="E30:L30" si="3">SUM(E23:E29)</f>
        <v>69.460000000000008</v>
      </c>
      <c r="F30" s="81">
        <f t="shared" si="3"/>
        <v>281</v>
      </c>
      <c r="G30" s="81">
        <f t="shared" si="3"/>
        <v>1903.3400000000001</v>
      </c>
      <c r="H30" s="81">
        <f t="shared" si="3"/>
        <v>1.25</v>
      </c>
      <c r="I30" s="81">
        <f t="shared" si="3"/>
        <v>9.34</v>
      </c>
      <c r="J30" s="81">
        <f t="shared" si="3"/>
        <v>18.100000000000001</v>
      </c>
      <c r="K30" s="81">
        <f t="shared" si="3"/>
        <v>292.2</v>
      </c>
      <c r="L30" s="81">
        <f t="shared" si="3"/>
        <v>18.78</v>
      </c>
      <c r="M30" s="78"/>
    </row>
    <row r="31" spans="1:13" ht="15.75" thickBot="1" x14ac:dyDescent="0.3">
      <c r="A31" s="10" t="s">
        <v>12</v>
      </c>
      <c r="B31" s="10"/>
      <c r="C31" s="6"/>
      <c r="D31" s="67">
        <f t="shared" ref="D31:L31" si="4">SUM(D23:D30)</f>
        <v>163.23999999999998</v>
      </c>
      <c r="E31" s="68">
        <f t="shared" si="4"/>
        <v>138.92000000000002</v>
      </c>
      <c r="F31" s="68">
        <f t="shared" si="4"/>
        <v>562</v>
      </c>
      <c r="G31" s="69">
        <f t="shared" si="4"/>
        <v>3806.6800000000003</v>
      </c>
      <c r="H31" s="68">
        <f t="shared" si="4"/>
        <v>2.5</v>
      </c>
      <c r="I31" s="68">
        <f t="shared" si="4"/>
        <v>18.68</v>
      </c>
      <c r="J31" s="68">
        <f t="shared" si="4"/>
        <v>36.200000000000003</v>
      </c>
      <c r="K31" s="68">
        <f t="shared" si="4"/>
        <v>584.4</v>
      </c>
      <c r="L31" s="68">
        <f t="shared" si="4"/>
        <v>37.56</v>
      </c>
      <c r="M31" s="71">
        <f t="shared" ref="M31" si="5">SUM(M23:M30)</f>
        <v>1783</v>
      </c>
    </row>
    <row r="32" spans="1:13" x14ac:dyDescent="0.25"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5">
      <c r="D33" s="8"/>
      <c r="E33" s="8"/>
      <c r="F33" s="8"/>
      <c r="G33" s="8"/>
      <c r="H33" s="8"/>
      <c r="I33" s="8"/>
      <c r="J33" s="8"/>
      <c r="K33" s="8"/>
      <c r="L33" s="8"/>
    </row>
    <row r="34" spans="1:12" ht="13.9" customHeight="1" x14ac:dyDescent="0.25">
      <c r="A34" s="33" t="s">
        <v>20</v>
      </c>
      <c r="B34" s="33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2" ht="15.75" thickBot="1" x14ac:dyDescent="0.3">
      <c r="A36" s="14" t="s">
        <v>21</v>
      </c>
      <c r="B36" s="14"/>
      <c r="C36" s="15"/>
      <c r="D36" s="16"/>
      <c r="E36" s="16"/>
      <c r="F36" s="8"/>
      <c r="G36" s="8"/>
      <c r="H36" s="8"/>
      <c r="I36" s="8"/>
      <c r="J36" s="8"/>
      <c r="K36" s="8"/>
      <c r="L36" s="8"/>
    </row>
    <row r="37" spans="1:12" ht="15.75" thickBot="1" x14ac:dyDescent="0.3">
      <c r="A37" s="14" t="s">
        <v>22</v>
      </c>
      <c r="B37" s="14"/>
      <c r="C37" s="17"/>
      <c r="D37" s="18"/>
      <c r="E37" s="18"/>
      <c r="F37" s="8"/>
      <c r="G37" s="8"/>
      <c r="H37" s="8"/>
      <c r="I37" s="8"/>
      <c r="J37" s="8"/>
      <c r="K37" s="8"/>
      <c r="L37" s="8"/>
    </row>
    <row r="38" spans="1:12" ht="15.75" thickBot="1" x14ac:dyDescent="0.3">
      <c r="A38" s="14" t="s">
        <v>23</v>
      </c>
      <c r="B38" s="14"/>
      <c r="C38" s="17"/>
      <c r="D38" s="18"/>
      <c r="E38" s="18"/>
      <c r="F38" s="8"/>
      <c r="G38" s="8"/>
      <c r="H38" s="8"/>
      <c r="I38" s="8"/>
      <c r="J38" s="8"/>
      <c r="K38" s="8"/>
      <c r="L38" s="8"/>
    </row>
    <row r="39" spans="1:12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5"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</sheetData>
  <mergeCells count="32">
    <mergeCell ref="M9:M11"/>
    <mergeCell ref="M20:M22"/>
    <mergeCell ref="B9:C9"/>
    <mergeCell ref="B10:B11"/>
    <mergeCell ref="C10:C11"/>
    <mergeCell ref="B20:C20"/>
    <mergeCell ref="B21:B22"/>
    <mergeCell ref="C21:C22"/>
    <mergeCell ref="J21:J22"/>
    <mergeCell ref="K21:K22"/>
    <mergeCell ref="L21:L22"/>
    <mergeCell ref="D20:G20"/>
    <mergeCell ref="H20:J20"/>
    <mergeCell ref="K20:L20"/>
    <mergeCell ref="D21:D22"/>
    <mergeCell ref="E21:E22"/>
    <mergeCell ref="F21:F22"/>
    <mergeCell ref="G21:G22"/>
    <mergeCell ref="H21:H22"/>
    <mergeCell ref="J10:J11"/>
    <mergeCell ref="I21:I22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1"/>
  <sheetViews>
    <sheetView workbookViewId="0">
      <selection activeCell="D7" sqref="D7"/>
    </sheetView>
  </sheetViews>
  <sheetFormatPr defaultColWidth="9" defaultRowHeight="15" x14ac:dyDescent="0.25"/>
  <cols>
    <col min="1" max="1" width="27.42578125" style="41" customWidth="1"/>
    <col min="2" max="2" width="6.28515625" style="41" bestFit="1" customWidth="1"/>
    <col min="3" max="3" width="6.28515625" style="3" bestFit="1" customWidth="1"/>
    <col min="4" max="5" width="6.7109375" style="1" bestFit="1" customWidth="1"/>
    <col min="6" max="6" width="5.85546875" style="1" customWidth="1"/>
    <col min="7" max="7" width="7.140625" style="1" customWidth="1"/>
    <col min="8" max="8" width="4.5703125" style="1" customWidth="1"/>
    <col min="9" max="9" width="6.7109375" style="1" bestFit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4.75" customHeight="1" thickBot="1" x14ac:dyDescent="0.3">
      <c r="A1" s="11" t="s">
        <v>61</v>
      </c>
      <c r="B1" s="11"/>
      <c r="C1" s="11"/>
      <c r="D1" s="11"/>
      <c r="F1" s="1" t="s">
        <v>16</v>
      </c>
      <c r="H1" s="12"/>
      <c r="I1" s="12"/>
      <c r="J1" s="12"/>
      <c r="K1" s="1" t="s">
        <v>15</v>
      </c>
    </row>
    <row r="3" spans="1:13" ht="27" customHeight="1" x14ac:dyDescent="0.25">
      <c r="A3" s="34" t="s">
        <v>17</v>
      </c>
      <c r="B3" s="34"/>
      <c r="C3" s="33"/>
    </row>
    <row r="4" spans="1:13" ht="29.25" customHeight="1" x14ac:dyDescent="0.25">
      <c r="A4" s="34" t="s">
        <v>18</v>
      </c>
      <c r="B4" s="34"/>
      <c r="C4" s="33"/>
    </row>
    <row r="5" spans="1:13" ht="8.25" customHeight="1" x14ac:dyDescent="0.25">
      <c r="A5" s="43"/>
      <c r="B5" s="43"/>
      <c r="C5" s="43"/>
    </row>
    <row r="6" spans="1:13" x14ac:dyDescent="0.25">
      <c r="A6" s="50" t="s">
        <v>19</v>
      </c>
      <c r="B6" s="50"/>
      <c r="C6" s="43"/>
    </row>
    <row r="7" spans="1:13" ht="28.5" x14ac:dyDescent="0.25">
      <c r="A7" s="50" t="s">
        <v>112</v>
      </c>
      <c r="B7" s="50"/>
      <c r="C7" s="43"/>
    </row>
    <row r="8" spans="1:13" ht="9.4" customHeight="1" thickBot="1" x14ac:dyDescent="0.3"/>
    <row r="9" spans="1:13" s="36" customFormat="1" ht="28.9" customHeight="1" x14ac:dyDescent="0.25">
      <c r="A9" s="47" t="s">
        <v>13</v>
      </c>
      <c r="B9" s="132" t="s">
        <v>41</v>
      </c>
      <c r="C9" s="133"/>
      <c r="D9" s="134" t="s">
        <v>8</v>
      </c>
      <c r="E9" s="135"/>
      <c r="F9" s="135"/>
      <c r="G9" s="136"/>
      <c r="H9" s="137" t="s">
        <v>45</v>
      </c>
      <c r="I9" s="138"/>
      <c r="J9" s="139"/>
      <c r="K9" s="140" t="s">
        <v>9</v>
      </c>
      <c r="L9" s="141"/>
      <c r="M9" s="117" t="s">
        <v>46</v>
      </c>
    </row>
    <row r="10" spans="1:13" ht="40.5" customHeight="1" x14ac:dyDescent="0.25">
      <c r="A10" s="1"/>
      <c r="B10" s="120" t="s">
        <v>42</v>
      </c>
      <c r="C10" s="122" t="s">
        <v>43</v>
      </c>
      <c r="D10" s="124" t="s">
        <v>0</v>
      </c>
      <c r="E10" s="126" t="s">
        <v>1</v>
      </c>
      <c r="F10" s="128" t="s">
        <v>2</v>
      </c>
      <c r="G10" s="130" t="s">
        <v>3</v>
      </c>
      <c r="H10" s="142" t="s">
        <v>4</v>
      </c>
      <c r="I10" s="128" t="s">
        <v>44</v>
      </c>
      <c r="J10" s="144" t="s">
        <v>5</v>
      </c>
      <c r="K10" s="124" t="s">
        <v>6</v>
      </c>
      <c r="L10" s="130" t="s">
        <v>7</v>
      </c>
      <c r="M10" s="118"/>
    </row>
    <row r="11" spans="1:13" ht="40.5" customHeight="1" thickBot="1" x14ac:dyDescent="0.3">
      <c r="A11" s="1"/>
      <c r="B11" s="121"/>
      <c r="C11" s="123"/>
      <c r="D11" s="125"/>
      <c r="E11" s="127"/>
      <c r="F11" s="129"/>
      <c r="G11" s="131"/>
      <c r="H11" s="143"/>
      <c r="I11" s="129"/>
      <c r="J11" s="145"/>
      <c r="K11" s="125"/>
      <c r="L11" s="131"/>
      <c r="M11" s="119"/>
    </row>
    <row r="12" spans="1:13" ht="15.75" x14ac:dyDescent="0.25">
      <c r="A12" s="107" t="s">
        <v>95</v>
      </c>
      <c r="B12" s="100">
        <v>200</v>
      </c>
      <c r="C12" s="100">
        <v>250</v>
      </c>
      <c r="D12" s="101">
        <v>9.5</v>
      </c>
      <c r="E12" s="101">
        <v>20.7</v>
      </c>
      <c r="F12" s="101">
        <v>73.3</v>
      </c>
      <c r="G12" s="101">
        <v>518</v>
      </c>
      <c r="H12" s="101">
        <v>0.06</v>
      </c>
      <c r="I12" s="101">
        <v>0.04</v>
      </c>
      <c r="J12" s="103">
        <v>0.85</v>
      </c>
      <c r="K12" s="101">
        <v>108.15</v>
      </c>
      <c r="L12" s="104">
        <v>0.49</v>
      </c>
      <c r="M12" s="105">
        <v>217</v>
      </c>
    </row>
    <row r="13" spans="1:13" ht="15.75" x14ac:dyDescent="0.25">
      <c r="A13" s="83" t="s">
        <v>32</v>
      </c>
      <c r="B13" s="74">
        <v>15</v>
      </c>
      <c r="C13" s="74">
        <v>20</v>
      </c>
      <c r="D13" s="75">
        <v>3.48</v>
      </c>
      <c r="E13" s="75">
        <v>4.43</v>
      </c>
      <c r="F13" s="75">
        <v>0</v>
      </c>
      <c r="G13" s="75">
        <v>53.7</v>
      </c>
      <c r="H13" s="75">
        <v>0</v>
      </c>
      <c r="I13" s="75">
        <v>0</v>
      </c>
      <c r="J13" s="76">
        <v>0</v>
      </c>
      <c r="K13" s="75">
        <v>2</v>
      </c>
      <c r="L13" s="77">
        <v>0</v>
      </c>
      <c r="M13" s="78">
        <v>79</v>
      </c>
    </row>
    <row r="14" spans="1:13" ht="15.75" x14ac:dyDescent="0.25">
      <c r="A14" s="79" t="s">
        <v>26</v>
      </c>
      <c r="B14" s="86">
        <v>200</v>
      </c>
      <c r="C14" s="86">
        <v>200</v>
      </c>
      <c r="D14" s="75">
        <v>5.8</v>
      </c>
      <c r="E14" s="75">
        <v>5.8</v>
      </c>
      <c r="F14" s="75">
        <v>34.4</v>
      </c>
      <c r="G14" s="75">
        <v>205.6</v>
      </c>
      <c r="H14" s="75">
        <v>0.1</v>
      </c>
      <c r="I14" s="75">
        <v>0.1</v>
      </c>
      <c r="J14" s="76">
        <v>1.6</v>
      </c>
      <c r="K14" s="75">
        <v>172.2</v>
      </c>
      <c r="L14" s="77">
        <v>1</v>
      </c>
      <c r="M14" s="89">
        <v>462</v>
      </c>
    </row>
    <row r="15" spans="1:13" ht="15.75" x14ac:dyDescent="0.25">
      <c r="A15" s="79" t="s">
        <v>10</v>
      </c>
      <c r="B15" s="74">
        <v>30</v>
      </c>
      <c r="C15" s="74">
        <v>30</v>
      </c>
      <c r="D15" s="75">
        <v>2.25</v>
      </c>
      <c r="E15" s="75">
        <v>0.86999999999999988</v>
      </c>
      <c r="F15" s="75">
        <v>15.42</v>
      </c>
      <c r="G15" s="75">
        <v>78.509999999999991</v>
      </c>
      <c r="H15" s="75">
        <v>3.3000000000000002E-2</v>
      </c>
      <c r="I15" s="75">
        <v>0.51</v>
      </c>
      <c r="J15" s="76">
        <v>0</v>
      </c>
      <c r="K15" s="75">
        <v>14.1</v>
      </c>
      <c r="L15" s="77">
        <v>1.17</v>
      </c>
      <c r="M15" s="78">
        <v>576</v>
      </c>
    </row>
    <row r="16" spans="1:13" ht="16.5" thickBot="1" x14ac:dyDescent="0.3">
      <c r="A16" s="80" t="s">
        <v>90</v>
      </c>
      <c r="B16" s="81">
        <f t="shared" ref="B16:L16" si="0">SUM(B12:B15)</f>
        <v>445</v>
      </c>
      <c r="C16" s="81">
        <f t="shared" si="0"/>
        <v>500</v>
      </c>
      <c r="D16" s="115">
        <f t="shared" si="0"/>
        <v>21.03</v>
      </c>
      <c r="E16" s="80">
        <f t="shared" si="0"/>
        <v>31.8</v>
      </c>
      <c r="F16" s="80">
        <f t="shared" si="0"/>
        <v>123.11999999999999</v>
      </c>
      <c r="G16" s="80">
        <f t="shared" si="0"/>
        <v>855.81000000000006</v>
      </c>
      <c r="H16" s="80">
        <f t="shared" si="0"/>
        <v>0.193</v>
      </c>
      <c r="I16" s="80">
        <f t="shared" si="0"/>
        <v>0.65</v>
      </c>
      <c r="J16" s="80">
        <f t="shared" si="0"/>
        <v>2.4500000000000002</v>
      </c>
      <c r="K16" s="80">
        <f t="shared" si="0"/>
        <v>296.45000000000005</v>
      </c>
      <c r="L16" s="80">
        <f t="shared" si="0"/>
        <v>2.66</v>
      </c>
      <c r="M16" s="94"/>
    </row>
    <row r="17" spans="1:16" ht="16.5" thickTop="1" thickBot="1" x14ac:dyDescent="0.3">
      <c r="A17" s="55"/>
      <c r="B17" s="59"/>
      <c r="C17" s="60"/>
      <c r="D17" s="44"/>
      <c r="E17" s="45"/>
      <c r="F17" s="45"/>
      <c r="G17" s="46"/>
      <c r="H17" s="49"/>
      <c r="I17" s="45"/>
      <c r="J17" s="48"/>
      <c r="K17" s="44"/>
      <c r="L17" s="46"/>
      <c r="M17" s="61"/>
      <c r="P17" s="9"/>
    </row>
    <row r="18" spans="1:16" ht="7.9" customHeight="1" thickBot="1" x14ac:dyDescent="0.3">
      <c r="C18" s="6"/>
      <c r="D18" s="7"/>
      <c r="E18" s="7"/>
      <c r="F18" s="7"/>
      <c r="G18" s="7"/>
      <c r="H18" s="7"/>
      <c r="I18" s="7"/>
      <c r="J18" s="7"/>
      <c r="K18" s="7"/>
      <c r="L18" s="7"/>
    </row>
    <row r="19" spans="1:16" ht="15.75" thickBot="1" x14ac:dyDescent="0.3">
      <c r="A19" s="10" t="s">
        <v>12</v>
      </c>
      <c r="B19" s="10"/>
      <c r="C19" s="6"/>
      <c r="D19" s="62">
        <f t="shared" ref="D19:M19" si="1">SUM(D12:D18)</f>
        <v>42.06</v>
      </c>
      <c r="E19" s="63">
        <f t="shared" si="1"/>
        <v>63.6</v>
      </c>
      <c r="F19" s="63">
        <f t="shared" si="1"/>
        <v>246.23999999999998</v>
      </c>
      <c r="G19" s="64">
        <f t="shared" si="1"/>
        <v>1711.6200000000001</v>
      </c>
      <c r="H19" s="63">
        <f t="shared" si="1"/>
        <v>0.38600000000000001</v>
      </c>
      <c r="I19" s="63">
        <f t="shared" si="1"/>
        <v>1.3</v>
      </c>
      <c r="J19" s="63">
        <f t="shared" si="1"/>
        <v>4.9000000000000004</v>
      </c>
      <c r="K19" s="63">
        <f t="shared" si="1"/>
        <v>592.90000000000009</v>
      </c>
      <c r="L19" s="63">
        <f t="shared" si="1"/>
        <v>5.32</v>
      </c>
      <c r="M19" s="66">
        <f t="shared" si="1"/>
        <v>1334</v>
      </c>
    </row>
    <row r="20" spans="1:16" ht="15.75" thickBot="1" x14ac:dyDescent="0.3">
      <c r="A20" s="35"/>
      <c r="B20" s="35"/>
      <c r="D20" s="8"/>
      <c r="E20" s="8"/>
      <c r="F20" s="8"/>
      <c r="G20" s="8"/>
      <c r="H20" s="8"/>
      <c r="I20" s="8"/>
      <c r="J20" s="8"/>
      <c r="K20" s="8"/>
      <c r="L20" s="8"/>
    </row>
    <row r="21" spans="1:16" ht="13.9" customHeight="1" x14ac:dyDescent="0.25">
      <c r="A21" s="47" t="s">
        <v>14</v>
      </c>
      <c r="B21" s="132" t="s">
        <v>41</v>
      </c>
      <c r="C21" s="133"/>
      <c r="D21" s="134" t="s">
        <v>8</v>
      </c>
      <c r="E21" s="135"/>
      <c r="F21" s="135"/>
      <c r="G21" s="136"/>
      <c r="H21" s="137" t="s">
        <v>45</v>
      </c>
      <c r="I21" s="138"/>
      <c r="J21" s="139"/>
      <c r="K21" s="140" t="s">
        <v>9</v>
      </c>
      <c r="L21" s="141"/>
      <c r="M21" s="117" t="s">
        <v>46</v>
      </c>
    </row>
    <row r="22" spans="1:16" ht="40.5" customHeight="1" x14ac:dyDescent="0.25">
      <c r="A22" s="1"/>
      <c r="B22" s="120" t="s">
        <v>42</v>
      </c>
      <c r="C22" s="122" t="s">
        <v>43</v>
      </c>
      <c r="D22" s="124" t="s">
        <v>0</v>
      </c>
      <c r="E22" s="126" t="s">
        <v>1</v>
      </c>
      <c r="F22" s="128" t="s">
        <v>2</v>
      </c>
      <c r="G22" s="130" t="s">
        <v>3</v>
      </c>
      <c r="H22" s="142" t="s">
        <v>4</v>
      </c>
      <c r="I22" s="128" t="s">
        <v>44</v>
      </c>
      <c r="J22" s="144" t="s">
        <v>5</v>
      </c>
      <c r="K22" s="124" t="s">
        <v>6</v>
      </c>
      <c r="L22" s="130" t="s">
        <v>7</v>
      </c>
      <c r="M22" s="118"/>
    </row>
    <row r="23" spans="1:16" ht="40.5" customHeight="1" thickBot="1" x14ac:dyDescent="0.3">
      <c r="A23" s="1"/>
      <c r="B23" s="121"/>
      <c r="C23" s="123"/>
      <c r="D23" s="125"/>
      <c r="E23" s="127"/>
      <c r="F23" s="129"/>
      <c r="G23" s="131"/>
      <c r="H23" s="143"/>
      <c r="I23" s="129"/>
      <c r="J23" s="145"/>
      <c r="K23" s="125"/>
      <c r="L23" s="131"/>
      <c r="M23" s="119"/>
    </row>
    <row r="24" spans="1:16" ht="47.25" x14ac:dyDescent="0.25">
      <c r="A24" s="73" t="s">
        <v>47</v>
      </c>
      <c r="B24" s="100">
        <v>200</v>
      </c>
      <c r="C24" s="100">
        <v>250</v>
      </c>
      <c r="D24" s="100">
        <v>1.5</v>
      </c>
      <c r="E24" s="100">
        <v>5.5</v>
      </c>
      <c r="F24" s="100">
        <v>6.2</v>
      </c>
      <c r="G24" s="108">
        <v>143.19999999999999</v>
      </c>
      <c r="H24" s="100">
        <v>0.04</v>
      </c>
      <c r="I24" s="100">
        <v>2.3199999999999998</v>
      </c>
      <c r="J24" s="109">
        <v>8.5</v>
      </c>
      <c r="K24" s="100">
        <v>49.5</v>
      </c>
      <c r="L24" s="110">
        <v>0.63</v>
      </c>
      <c r="M24" s="111">
        <v>95</v>
      </c>
    </row>
    <row r="25" spans="1:16" ht="15.75" x14ac:dyDescent="0.25">
      <c r="A25" s="83" t="s">
        <v>59</v>
      </c>
      <c r="B25" s="74">
        <v>150</v>
      </c>
      <c r="C25" s="74">
        <v>180</v>
      </c>
      <c r="D25" s="75">
        <v>6.66</v>
      </c>
      <c r="E25" s="75">
        <v>5.94</v>
      </c>
      <c r="F25" s="75">
        <v>35.479999999999997</v>
      </c>
      <c r="G25" s="82">
        <v>221.4</v>
      </c>
      <c r="H25" s="75">
        <v>7.1999999999999981E-2</v>
      </c>
      <c r="I25" s="75">
        <v>0.9</v>
      </c>
      <c r="J25" s="76">
        <v>0</v>
      </c>
      <c r="K25" s="75">
        <v>14.4</v>
      </c>
      <c r="L25" s="77">
        <v>1.26</v>
      </c>
      <c r="M25" s="78">
        <v>256</v>
      </c>
    </row>
    <row r="26" spans="1:16" ht="15.75" x14ac:dyDescent="0.25">
      <c r="A26" s="75" t="s">
        <v>60</v>
      </c>
      <c r="B26" s="74">
        <v>90</v>
      </c>
      <c r="C26" s="74">
        <v>100</v>
      </c>
      <c r="D26" s="75">
        <v>17.399999999999999</v>
      </c>
      <c r="E26" s="75">
        <v>3.2</v>
      </c>
      <c r="F26" s="75">
        <v>5.9</v>
      </c>
      <c r="G26" s="82">
        <v>121.4</v>
      </c>
      <c r="H26" s="75">
        <v>0.1</v>
      </c>
      <c r="I26" s="75">
        <v>0.6</v>
      </c>
      <c r="J26" s="76">
        <v>3</v>
      </c>
      <c r="K26" s="75">
        <v>19.100000000000001</v>
      </c>
      <c r="L26" s="77">
        <v>1.9</v>
      </c>
      <c r="M26" s="78">
        <v>327</v>
      </c>
    </row>
    <row r="27" spans="1:16" ht="15.75" x14ac:dyDescent="0.25">
      <c r="A27" s="75" t="s">
        <v>37</v>
      </c>
      <c r="B27" s="74">
        <v>200</v>
      </c>
      <c r="C27" s="74">
        <v>200</v>
      </c>
      <c r="D27" s="75">
        <v>0.28999999999999998</v>
      </c>
      <c r="E27" s="75">
        <v>0</v>
      </c>
      <c r="F27" s="75">
        <v>19.3</v>
      </c>
      <c r="G27" s="82">
        <v>81</v>
      </c>
      <c r="H27" s="75">
        <v>0.02</v>
      </c>
      <c r="I27" s="75">
        <v>0.1</v>
      </c>
      <c r="J27" s="76">
        <v>3.3</v>
      </c>
      <c r="K27" s="75">
        <v>13.5</v>
      </c>
      <c r="L27" s="77">
        <v>1.1599999999999999</v>
      </c>
      <c r="M27" s="78">
        <v>487</v>
      </c>
    </row>
    <row r="28" spans="1:16" ht="15.75" x14ac:dyDescent="0.25">
      <c r="A28" s="75" t="s">
        <v>27</v>
      </c>
      <c r="B28" s="74">
        <v>25</v>
      </c>
      <c r="C28" s="74">
        <v>40</v>
      </c>
      <c r="D28" s="75">
        <v>2.4</v>
      </c>
      <c r="E28" s="75">
        <v>0.45</v>
      </c>
      <c r="F28" s="75">
        <v>12.3</v>
      </c>
      <c r="G28" s="75">
        <f>D28*4+E28*9+F28*4</f>
        <v>62.85</v>
      </c>
      <c r="H28" s="75">
        <v>7.4999999999999983E-2</v>
      </c>
      <c r="I28" s="75">
        <v>0.69</v>
      </c>
      <c r="J28" s="76">
        <v>0</v>
      </c>
      <c r="K28" s="75">
        <v>9.9</v>
      </c>
      <c r="L28" s="77">
        <v>1.32</v>
      </c>
      <c r="M28" s="78">
        <v>574</v>
      </c>
    </row>
    <row r="29" spans="1:16" ht="15.75" x14ac:dyDescent="0.25">
      <c r="A29" s="75" t="s">
        <v>10</v>
      </c>
      <c r="B29" s="74">
        <v>35</v>
      </c>
      <c r="C29" s="74">
        <v>45</v>
      </c>
      <c r="D29" s="75">
        <v>4.5999999999999996</v>
      </c>
      <c r="E29" s="75">
        <v>0.54</v>
      </c>
      <c r="F29" s="75">
        <v>29.5</v>
      </c>
      <c r="G29" s="82">
        <v>125.6</v>
      </c>
      <c r="H29" s="75">
        <v>3.3000000000000002E-2</v>
      </c>
      <c r="I29" s="75">
        <v>0.51</v>
      </c>
      <c r="J29" s="76">
        <v>0</v>
      </c>
      <c r="K29" s="75">
        <v>14.1</v>
      </c>
      <c r="L29" s="77">
        <v>1.17</v>
      </c>
      <c r="M29" s="78">
        <v>576</v>
      </c>
    </row>
    <row r="30" spans="1:16" ht="15.75" x14ac:dyDescent="0.25">
      <c r="A30" s="80" t="s">
        <v>87</v>
      </c>
      <c r="B30" s="81">
        <f>SUM(B25:B29)</f>
        <v>500</v>
      </c>
      <c r="C30" s="81">
        <f>SUM(C25:C29)</f>
        <v>565</v>
      </c>
      <c r="D30" s="81">
        <f t="shared" ref="D30:L30" si="2">SUM(D24:D29)</f>
        <v>32.849999999999994</v>
      </c>
      <c r="E30" s="81">
        <f t="shared" si="2"/>
        <v>15.629999999999999</v>
      </c>
      <c r="F30" s="81">
        <f t="shared" si="2"/>
        <v>108.67999999999999</v>
      </c>
      <c r="G30" s="81">
        <f t="shared" si="2"/>
        <v>755.45</v>
      </c>
      <c r="H30" s="81">
        <f t="shared" si="2"/>
        <v>0.33999999999999997</v>
      </c>
      <c r="I30" s="81">
        <f t="shared" si="2"/>
        <v>5.1199999999999992</v>
      </c>
      <c r="J30" s="81">
        <f t="shared" si="2"/>
        <v>14.8</v>
      </c>
      <c r="K30" s="81">
        <f t="shared" si="2"/>
        <v>120.5</v>
      </c>
      <c r="L30" s="81">
        <f t="shared" si="2"/>
        <v>7.44</v>
      </c>
      <c r="M30" s="84"/>
    </row>
    <row r="31" spans="1:16" ht="15.75" x14ac:dyDescent="0.25">
      <c r="A31" s="80" t="s">
        <v>88</v>
      </c>
      <c r="B31" s="81">
        <v>945</v>
      </c>
      <c r="C31" s="81">
        <v>1065</v>
      </c>
      <c r="D31" s="81">
        <f>SUM(D24:D30)</f>
        <v>65.699999999999989</v>
      </c>
      <c r="E31" s="81">
        <f t="shared" ref="E31:L31" si="3">SUM(E24:E30)</f>
        <v>31.259999999999998</v>
      </c>
      <c r="F31" s="81">
        <f t="shared" si="3"/>
        <v>217.35999999999999</v>
      </c>
      <c r="G31" s="81">
        <f t="shared" si="3"/>
        <v>1510.9</v>
      </c>
      <c r="H31" s="81">
        <f t="shared" si="3"/>
        <v>0.67999999999999994</v>
      </c>
      <c r="I31" s="81">
        <f t="shared" si="3"/>
        <v>10.239999999999998</v>
      </c>
      <c r="J31" s="81">
        <f t="shared" si="3"/>
        <v>29.6</v>
      </c>
      <c r="K31" s="81">
        <f t="shared" si="3"/>
        <v>241</v>
      </c>
      <c r="L31" s="81">
        <f t="shared" si="3"/>
        <v>14.88</v>
      </c>
      <c r="M31" s="78"/>
    </row>
    <row r="32" spans="1:16" ht="7.9" customHeight="1" thickBot="1" x14ac:dyDescent="0.3">
      <c r="C32" s="6"/>
      <c r="D32" s="7"/>
      <c r="E32" s="7"/>
      <c r="F32" s="7"/>
      <c r="G32" s="7"/>
      <c r="H32" s="7"/>
      <c r="I32" s="7"/>
      <c r="J32" s="7"/>
      <c r="K32" s="7"/>
      <c r="L32" s="7"/>
    </row>
    <row r="33" spans="1:13" ht="15.75" thickBot="1" x14ac:dyDescent="0.3">
      <c r="A33" s="10" t="s">
        <v>12</v>
      </c>
      <c r="B33" s="10"/>
      <c r="C33" s="6"/>
      <c r="D33" s="67">
        <f t="shared" ref="D33:M33" si="4">SUM(D24:D32)</f>
        <v>131.39999999999998</v>
      </c>
      <c r="E33" s="68">
        <f t="shared" si="4"/>
        <v>62.519999999999996</v>
      </c>
      <c r="F33" s="68">
        <f t="shared" si="4"/>
        <v>434.71999999999997</v>
      </c>
      <c r="G33" s="69">
        <f t="shared" si="4"/>
        <v>3021.8</v>
      </c>
      <c r="H33" s="68">
        <f t="shared" si="4"/>
        <v>1.3599999999999999</v>
      </c>
      <c r="I33" s="68">
        <f t="shared" si="4"/>
        <v>20.479999999999997</v>
      </c>
      <c r="J33" s="68">
        <f t="shared" si="4"/>
        <v>59.2</v>
      </c>
      <c r="K33" s="68">
        <f t="shared" si="4"/>
        <v>482</v>
      </c>
      <c r="L33" s="68">
        <f t="shared" si="4"/>
        <v>29.76</v>
      </c>
      <c r="M33" s="71">
        <f t="shared" si="4"/>
        <v>2315</v>
      </c>
    </row>
    <row r="34" spans="1:13" x14ac:dyDescent="0.25">
      <c r="D34" s="8"/>
      <c r="E34" s="8"/>
      <c r="F34" s="8"/>
      <c r="G34" s="8"/>
      <c r="H34" s="8"/>
      <c r="I34" s="8"/>
      <c r="J34" s="8"/>
      <c r="K34" s="8"/>
      <c r="L34" s="8"/>
    </row>
    <row r="35" spans="1:13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3" ht="13.9" customHeight="1" x14ac:dyDescent="0.25">
      <c r="A36" s="33" t="s">
        <v>20</v>
      </c>
      <c r="B36" s="33"/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5.75" thickBot="1" x14ac:dyDescent="0.3">
      <c r="A38" s="14" t="s">
        <v>21</v>
      </c>
      <c r="B38" s="14"/>
      <c r="C38" s="15"/>
      <c r="D38" s="16"/>
      <c r="E38" s="16"/>
      <c r="F38" s="8"/>
      <c r="G38" s="8"/>
      <c r="H38" s="8"/>
      <c r="I38" s="8"/>
      <c r="J38" s="8"/>
      <c r="K38" s="8"/>
      <c r="L38" s="8"/>
    </row>
    <row r="39" spans="1:13" ht="15.75" thickBot="1" x14ac:dyDescent="0.3">
      <c r="A39" s="14" t="s">
        <v>22</v>
      </c>
      <c r="B39" s="14"/>
      <c r="C39" s="17"/>
      <c r="D39" s="18"/>
      <c r="E39" s="18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23</v>
      </c>
      <c r="B40" s="14"/>
      <c r="C40" s="17"/>
      <c r="D40" s="18"/>
      <c r="E40" s="18"/>
      <c r="F40" s="8"/>
      <c r="G40" s="8"/>
      <c r="H40" s="8"/>
      <c r="I40" s="8"/>
      <c r="J40" s="8"/>
      <c r="K40" s="8"/>
      <c r="L40" s="8"/>
    </row>
    <row r="41" spans="1:13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3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</sheetData>
  <mergeCells count="32">
    <mergeCell ref="M21:M23"/>
    <mergeCell ref="B22:B23"/>
    <mergeCell ref="C22:C23"/>
    <mergeCell ref="D22:D23"/>
    <mergeCell ref="E22:E23"/>
    <mergeCell ref="F22:F23"/>
    <mergeCell ref="L22:L23"/>
    <mergeCell ref="B21:C21"/>
    <mergeCell ref="D21:G21"/>
    <mergeCell ref="H21:J21"/>
    <mergeCell ref="K21:L21"/>
    <mergeCell ref="G22:G23"/>
    <mergeCell ref="H22:H23"/>
    <mergeCell ref="I22:I23"/>
    <mergeCell ref="J22:J23"/>
    <mergeCell ref="K22:K23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05,05</vt:lpstr>
      <vt:lpstr>06,05</vt:lpstr>
      <vt:lpstr>07,05</vt:lpstr>
      <vt:lpstr>12,05</vt:lpstr>
      <vt:lpstr>13,05</vt:lpstr>
      <vt:lpstr>14,05</vt:lpstr>
      <vt:lpstr>15,05</vt:lpstr>
      <vt:lpstr>16,05</vt:lpstr>
      <vt:lpstr>17,05</vt:lpstr>
      <vt:lpstr>19,05</vt:lpstr>
      <vt:lpstr>20,05</vt:lpstr>
      <vt:lpstr>21,05</vt:lpstr>
      <vt:lpstr>22,05</vt:lpstr>
      <vt:lpstr>23,05</vt:lpstr>
      <vt:lpstr>24,05</vt:lpstr>
      <vt:lpstr>26,05</vt:lpstr>
      <vt:lpstr>27,05</vt:lpstr>
      <vt:lpstr>28,05</vt:lpstr>
      <vt:lpstr>29,05</vt:lpstr>
      <vt:lpstr>30,05</vt:lpstr>
      <vt:lpstr>31,05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Irina</cp:lastModifiedBy>
  <cp:lastPrinted>2025-04-25T11:50:11Z</cp:lastPrinted>
  <dcterms:created xsi:type="dcterms:W3CDTF">2024-12-06T12:41:28Z</dcterms:created>
  <dcterms:modified xsi:type="dcterms:W3CDTF">2025-04-25T12:04:11Z</dcterms:modified>
</cp:coreProperties>
</file>